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采购需求" sheetId="2" r:id="rId1"/>
  </sheets>
  <calcPr calcId="144525"/>
</workbook>
</file>

<file path=xl/sharedStrings.xml><?xml version="1.0" encoding="utf-8"?>
<sst xmlns="http://schemas.openxmlformats.org/spreadsheetml/2006/main" count="79" uniqueCount="60">
  <si>
    <t>都匀法院平浪人民法庭数字庭审设备采购需求清单</t>
  </si>
  <si>
    <t>序号</t>
  </si>
  <si>
    <t>产品名称</t>
  </si>
  <si>
    <t>技术参数</t>
  </si>
  <si>
    <t>单位</t>
  </si>
  <si>
    <t>数量</t>
  </si>
  <si>
    <t>预算单价</t>
  </si>
  <si>
    <t>预算小计</t>
  </si>
  <si>
    <t>云法庭终端</t>
  </si>
  <si>
    <t>1.主机采用19"标准单一机箱；
2.采用模块化接口结构、每个接口模块采用板卡式设计可自由配置，支持带电插拔升级维护；
3.≥4路3G-SDI信号接入，≥4路DVI或HDMI信号接入；
4.≥2路DVI或HDMI信号输出；
5.具备内置视频矩阵，支持多路信号的同步切换；
6.≥8路麦克风接入端口，支持48V幻象电源；
7.需支持语音激励功能，可自动将对准发言人的摄像机画面切换到画面分割模式中的主画面窗口；
8.每路输入具有平衡/非平衡处理、+48V幻象电源供电开关、支持激励灵敏度调节、音量调节；
9.≥5路音频信号输入接口；
10.≥4路音频信号输出端口；每路输出都带有音量、音调、左右平衡调节等功能；
11.内置数字音频处理器，避免回授啸叫现象，支持回声消除、自动降噪等处理；
12.具备硬件高清图像合成器，可提供2/4/6/8等多种合成画面格式，合成画面分辨率不低于1080P；
13.支持≥2路远程1080P格式解码能力，可用于远程提讯、远程三方庭审（嫌疑人、公诉人均在远端）；
14.具备可编程红外发射端口；具备全双工可编程RS-232端口和RS-485端口；</t>
  </si>
  <si>
    <t>台</t>
  </si>
  <si>
    <t>智慧庭审应用</t>
  </si>
  <si>
    <t>1.在庭审过程中为书记员、法官、当事人及旁听人员提供智能辅助的软件；
2.基本功能包含：笔录智能辅助制作、法律条文智能推送、案例智能推送、智慧质证、文书智能辅助制作、旁听辅助、电子签名和捺印辅助；
3.对接“一张网”办公办案系统；
4.提供5年内免费升级服务。</t>
  </si>
  <si>
    <t>套</t>
  </si>
  <si>
    <t>签名捺印终端</t>
  </si>
  <si>
    <t>含包含签名系统硬件终端及签名客户端软件、KEY及认证服务费
RK3288 CPU，四核，1.8GHz/Android 7.1/运行内存2GB/存储16GB/10.1电磁电容屏，标配无源电磁笔/500万高清人像摄像头/公安部标准指纹仪/增强CHSYS接口，支持电子信息推送确认、电子签名、指纹捺印。</t>
  </si>
  <si>
    <t>书记员控制面板</t>
  </si>
  <si>
    <t>8键可编程输入控制面板，产品每个按键功能可自定义，与MCP或中控主机配合使用。</t>
  </si>
  <si>
    <t>强电控制器</t>
  </si>
  <si>
    <t>8路电源开关控制器，用于控制外设供电电源。与配合可编程媒体控制系统或由第三方控制单独使用。
支持单独时序控制，单路容量达AC/~250V/20A；内置光电隔离模块，可保障负载和主机安全。</t>
  </si>
  <si>
    <t>高清一体化变焦摄像机</t>
  </si>
  <si>
    <t>1/2.5英寸，500万有效象素HDCMOS传感器，可实现1920x1080，10倍光学变倍，视角3.8°远端至48°近端。支持1080i，1080p，720p，YPbPr接口输出高清模拟视频信号。RS-485远程控制（VISCA协议）。10个位置预设位。含安装支架，电源</t>
  </si>
  <si>
    <t>庭审终端</t>
  </si>
  <si>
    <t>兆芯KX-U6780A/16G/512G SSD/2G/DVDRW//27寸显示器</t>
  </si>
  <si>
    <t>国产操作系统授权</t>
  </si>
  <si>
    <t>统信UOS V20授权</t>
  </si>
  <si>
    <t>显示器</t>
  </si>
  <si>
    <t>当事人和陪审员显示器，27英寸HDMI+VGA接口，100Hz刷新率，全高清IPS屏。支持安装折叠支架</t>
  </si>
  <si>
    <t>专业功放</t>
  </si>
  <si>
    <t>1.功率：8Ω立体声功率: ≥350W×2； 
2.4Ω立体声功率:≥450W×2；
3.桥接单声道模式8Ω：900W 
4.頻率响应(额定功率-3dB,8Ω/1kHz):20Hz-20kHz(±1.5dB)
5.总谐波失真（THD)：≤0.5%；阻尼系数：≥200:1 
6.信噪比(A计权)≥100dB；转换速率: ≥10V/us
7.电压增益0.775V/1.4V：68.3/37.8
8.保护要求：防止短路、空载、开关机噪音、无线电干扰保护电路</t>
  </si>
  <si>
    <t>扩声音箱</t>
  </si>
  <si>
    <t>1.可用带宽：85Hz-20kHz(±3dB)；
2.标称覆盖角(水平)：90°x 60°(可旋转)；                               3.灵敏度 (1W/1m）：93dB/W/M；
4.最大声压级(1米, 自由声场)：122dB SPL
5.额定功率 (AES)：≥200W,                                                6.谐波失真：≤5%                      
7.低频传感器：1x6.5"差分频驱动器低音扬声器；
8.高频传感器：1x1.75"差分频驱动器高音压缩器；
9.输入连接器：2X NL-4扬声器 Neutrik Speakon
10.外表处理：黑色Dura Flex涂料</t>
  </si>
  <si>
    <t>只</t>
  </si>
  <si>
    <t>短杆发言话筒</t>
  </si>
  <si>
    <t>类型:电容式会议麦克风
指向性:心型指向
咪杆类型:方型金属驻极体咪芯话筒杆
咪杆长度:≥23cm
咪芯类别:电容咪芯
灵敏度:-45dB
承受升压:小于120dB
频率响应:60Hz-12KHz
输出阻抗:200Q
供电要求:48V幻象电源</t>
  </si>
  <si>
    <t>支</t>
  </si>
  <si>
    <t>高清液晶电视</t>
  </si>
  <si>
    <t>屏幕尺寸:55英寸；屏幕分辨率:超高清4K；刷新率:120Hz；HDMI接口≥3个；</t>
  </si>
  <si>
    <t>电视机挂架</t>
  </si>
  <si>
    <t>32-70寸英寸通用大屏电视挂架，承重≥40KG</t>
  </si>
  <si>
    <t>机柜</t>
  </si>
  <si>
    <t>600*600,15U</t>
  </si>
  <si>
    <t>24口千兆交换机</t>
  </si>
  <si>
    <t>千兆可管理交换机,包转发率≥80Mpps,交换容量≥390Gbps,≥24个千兆电口,≥4个2.5G光口,19英寸1U标准机架,金属外壳</t>
  </si>
  <si>
    <t>HDMI分配器</t>
  </si>
  <si>
    <t>1进8出HDMI分配器</t>
  </si>
  <si>
    <t>六类非屏蔽网线</t>
  </si>
  <si>
    <t>米</t>
  </si>
  <si>
    <t>高清线</t>
  </si>
  <si>
    <t>HDMI高清成品线，15-20米</t>
  </si>
  <si>
    <t>条</t>
  </si>
  <si>
    <t>屏蔽话筒线</t>
  </si>
  <si>
    <t>2芯屏蔽线缆，导线横切面积为0.3mm 平方，镀锡铜丝为37股。</t>
  </si>
  <si>
    <t>音箱护套线</t>
  </si>
  <si>
    <t>聚氯乙烯绝缘，PVC护套；导线横切面积为1.5mm平方</t>
  </si>
  <si>
    <t>阻燃电源线缆</t>
  </si>
  <si>
    <t>3X1.5平方阻燃电源线缆</t>
  </si>
  <si>
    <t>2X1.0平方阻燃电源线缆</t>
  </si>
  <si>
    <t>预算合计（元）</t>
  </si>
  <si>
    <t>商务要求：
1、提供数字法庭生产厂商针对本项目出具的授权书。
2、提供数字法庭生产厂商出具的承诺函，承诺本次建设的数字法庭系统能够接入法院现有数字法庭支撑平台实现统一管理，不额外增加费用，实施完即实现此功能。</t>
  </si>
</sst>
</file>

<file path=xl/styles.xml><?xml version="1.0" encoding="utf-8"?>
<styleSheet xmlns="http://schemas.openxmlformats.org/spreadsheetml/2006/main">
  <numFmts count="10">
    <numFmt numFmtId="176" formatCode="0_);[Red]\(0\)"/>
    <numFmt numFmtId="42" formatCode="_ &quot;￥&quot;* #,##0_ ;_ &quot;￥&quot;* \-#,##0_ ;_ &quot;￥&quot;* &quot;-&quot;_ ;_ @_ "/>
    <numFmt numFmtId="177" formatCode="#,##0_);\(#,##0\)"/>
    <numFmt numFmtId="44" formatCode="_ &quot;￥&quot;* #,##0.00_ ;_ &quot;￥&quot;* \-#,##0.00_ ;_ &quot;￥&quot;* &quot;-&quot;??_ ;_ @_ "/>
    <numFmt numFmtId="178" formatCode="#,##0.00_ "/>
    <numFmt numFmtId="179" formatCode="0_ "/>
    <numFmt numFmtId="180" formatCode="#,##0.00_);\(#,##0.00\)"/>
    <numFmt numFmtId="43" formatCode="_ * #,##0.00_ ;_ * \-#,##0.00_ ;_ * &quot;-&quot;??_ ;_ @_ "/>
    <numFmt numFmtId="181" formatCode="#,##0.00_);[Red]\(#,##0.00\)"/>
    <numFmt numFmtId="41" formatCode="_ * #,##0_ ;_ * \-#,##0_ ;_ * &quot;-&quot;_ ;_ @_ "/>
  </numFmts>
  <fonts count="28">
    <font>
      <sz val="11"/>
      <color theme="1"/>
      <name val="宋体"/>
      <charset val="134"/>
      <scheme val="minor"/>
    </font>
    <font>
      <sz val="11"/>
      <name val="宋体"/>
      <charset val="134"/>
      <scheme val="minor"/>
    </font>
    <font>
      <b/>
      <sz val="10"/>
      <name val="宋体"/>
      <charset val="134"/>
      <scheme val="minor"/>
    </font>
    <font>
      <sz val="10"/>
      <name val="宋体"/>
      <charset val="134"/>
      <scheme val="minor"/>
    </font>
    <font>
      <b/>
      <sz val="11"/>
      <name val="宋体"/>
      <charset val="134"/>
      <scheme val="minor"/>
    </font>
    <font>
      <b/>
      <sz val="14"/>
      <name val="宋体"/>
      <charset val="134"/>
      <scheme val="minor"/>
    </font>
    <font>
      <sz val="10"/>
      <name val="宋体"/>
      <charset val="134"/>
    </font>
    <font>
      <b/>
      <sz val="1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sz val="12"/>
      <name val="Times New Roman"/>
      <charset val="134"/>
    </font>
    <font>
      <b/>
      <sz val="13"/>
      <color theme="3"/>
      <name val="宋体"/>
      <charset val="134"/>
      <scheme val="minor"/>
    </font>
    <font>
      <i/>
      <sz val="11"/>
      <color rgb="FF7F7F7F"/>
      <name val="宋体"/>
      <charset val="0"/>
      <scheme val="minor"/>
    </font>
    <font>
      <sz val="11"/>
      <color rgb="FFFA7D00"/>
      <name val="宋体"/>
      <charset val="0"/>
      <scheme val="minor"/>
    </font>
    <font>
      <b/>
      <sz val="18"/>
      <color theme="3"/>
      <name val="宋体"/>
      <charset val="134"/>
      <scheme val="minor"/>
    </font>
    <font>
      <u/>
      <sz val="11"/>
      <color rgb="FF800080"/>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theme="4"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5" tint="0.799981688894314"/>
        <bgColor indexed="64"/>
      </patternFill>
    </fill>
    <fill>
      <patternFill patternType="solid">
        <fgColor rgb="FFFFCC99"/>
        <bgColor indexed="64"/>
      </patternFill>
    </fill>
    <fill>
      <patternFill patternType="solid">
        <fgColor theme="8"/>
        <bgColor indexed="64"/>
      </patternFill>
    </fill>
    <fill>
      <patternFill patternType="solid">
        <fgColor rgb="FFA5A5A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15" fillId="0" borderId="0"/>
    <xf numFmtId="0" fontId="15" fillId="0" borderId="0"/>
    <xf numFmtId="0" fontId="9" fillId="15" borderId="0" applyNumberFormat="0" applyBorder="0" applyAlignment="0" applyProtection="0">
      <alignment vertical="center"/>
    </xf>
    <xf numFmtId="0" fontId="9" fillId="14" borderId="0" applyNumberFormat="0" applyBorder="0" applyAlignment="0" applyProtection="0">
      <alignment vertical="center"/>
    </xf>
    <xf numFmtId="0" fontId="8" fillId="23" borderId="0" applyNumberFormat="0" applyBorder="0" applyAlignment="0" applyProtection="0">
      <alignment vertical="center"/>
    </xf>
    <xf numFmtId="0" fontId="9" fillId="13" borderId="0" applyNumberFormat="0" applyBorder="0" applyAlignment="0" applyProtection="0">
      <alignment vertical="center"/>
    </xf>
    <xf numFmtId="0" fontId="9" fillId="18" borderId="0" applyNumberFormat="0" applyBorder="0" applyAlignment="0" applyProtection="0">
      <alignment vertical="center"/>
    </xf>
    <xf numFmtId="0" fontId="8" fillId="31" borderId="0" applyNumberFormat="0" applyBorder="0" applyAlignment="0" applyProtection="0">
      <alignment vertical="center"/>
    </xf>
    <xf numFmtId="0" fontId="9" fillId="21" borderId="0" applyNumberFormat="0" applyBorder="0" applyAlignment="0" applyProtection="0">
      <alignment vertical="center"/>
    </xf>
    <xf numFmtId="0" fontId="14" fillId="0" borderId="7" applyNumberFormat="0" applyFill="0" applyAlignment="0" applyProtection="0">
      <alignment vertical="center"/>
    </xf>
    <xf numFmtId="0" fontId="17" fillId="0" borderId="0" applyNumberFormat="0" applyFill="0" applyBorder="0" applyAlignment="0" applyProtection="0">
      <alignment vertical="center"/>
    </xf>
    <xf numFmtId="0" fontId="12" fillId="0" borderId="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8" applyNumberFormat="0" applyFill="0" applyAlignment="0" applyProtection="0">
      <alignment vertical="center"/>
    </xf>
    <xf numFmtId="42" fontId="0" fillId="0" borderId="0" applyFont="0" applyFill="0" applyBorder="0" applyAlignment="0" applyProtection="0">
      <alignment vertical="center"/>
    </xf>
    <xf numFmtId="0" fontId="8" fillId="24" borderId="0" applyNumberFormat="0" applyBorder="0" applyAlignment="0" applyProtection="0">
      <alignment vertical="center"/>
    </xf>
    <xf numFmtId="0" fontId="13" fillId="0" borderId="0" applyNumberFormat="0" applyFill="0" applyBorder="0" applyAlignment="0" applyProtection="0">
      <alignment vertical="center"/>
    </xf>
    <xf numFmtId="0" fontId="9" fillId="29" borderId="0" applyNumberFormat="0" applyBorder="0" applyAlignment="0" applyProtection="0">
      <alignment vertical="center"/>
    </xf>
    <xf numFmtId="0" fontId="8" fillId="19" borderId="0" applyNumberFormat="0" applyBorder="0" applyAlignment="0" applyProtection="0">
      <alignment vertical="center"/>
    </xf>
    <xf numFmtId="0" fontId="22" fillId="0" borderId="8" applyNumberFormat="0" applyFill="0" applyAlignment="0" applyProtection="0">
      <alignment vertical="center"/>
    </xf>
    <xf numFmtId="0" fontId="23" fillId="0" borderId="0" applyNumberFormat="0" applyFill="0" applyBorder="0" applyAlignment="0" applyProtection="0">
      <alignment vertical="center"/>
    </xf>
    <xf numFmtId="0" fontId="9" fillId="16" borderId="0" applyNumberFormat="0" applyBorder="0" applyAlignment="0" applyProtection="0">
      <alignment vertical="center"/>
    </xf>
    <xf numFmtId="44" fontId="0" fillId="0" borderId="0" applyFont="0" applyFill="0" applyBorder="0" applyAlignment="0" applyProtection="0">
      <alignment vertical="center"/>
    </xf>
    <xf numFmtId="0" fontId="9" fillId="26" borderId="0" applyNumberFormat="0" applyBorder="0" applyAlignment="0" applyProtection="0">
      <alignment vertical="center"/>
    </xf>
    <xf numFmtId="0" fontId="24" fillId="27" borderId="10" applyNumberFormat="0" applyAlignment="0" applyProtection="0">
      <alignment vertical="center"/>
    </xf>
    <xf numFmtId="0" fontId="20" fillId="0" borderId="0" applyNumberFormat="0" applyFill="0" applyBorder="0" applyAlignment="0" applyProtection="0">
      <alignment vertical="center"/>
    </xf>
    <xf numFmtId="41" fontId="0" fillId="0" borderId="0" applyFont="0" applyFill="0" applyBorder="0" applyAlignment="0" applyProtection="0">
      <alignment vertical="center"/>
    </xf>
    <xf numFmtId="0" fontId="8" fillId="28" borderId="0" applyNumberFormat="0" applyBorder="0" applyAlignment="0" applyProtection="0">
      <alignment vertical="center"/>
    </xf>
    <xf numFmtId="0" fontId="9" fillId="12" borderId="0" applyNumberFormat="0" applyBorder="0" applyAlignment="0" applyProtection="0">
      <alignment vertical="center"/>
    </xf>
    <xf numFmtId="0" fontId="8" fillId="25" borderId="0" applyNumberFormat="0" applyBorder="0" applyAlignment="0" applyProtection="0">
      <alignment vertical="center"/>
    </xf>
    <xf numFmtId="0" fontId="25" fillId="30" borderId="10" applyNumberFormat="0" applyAlignment="0" applyProtection="0">
      <alignment vertical="center"/>
    </xf>
    <xf numFmtId="0" fontId="26" fillId="27" borderId="11" applyNumberFormat="0" applyAlignment="0" applyProtection="0">
      <alignment vertical="center"/>
    </xf>
    <xf numFmtId="0" fontId="27" fillId="32" borderId="12" applyNumberFormat="0" applyAlignment="0" applyProtection="0">
      <alignment vertical="center"/>
    </xf>
    <xf numFmtId="0" fontId="18" fillId="0" borderId="9" applyNumberFormat="0" applyFill="0" applyAlignment="0" applyProtection="0">
      <alignment vertical="center"/>
    </xf>
    <xf numFmtId="0" fontId="8" fillId="9" borderId="0" applyNumberFormat="0" applyBorder="0" applyAlignment="0" applyProtection="0">
      <alignment vertical="center"/>
    </xf>
    <xf numFmtId="0" fontId="8" fillId="17" borderId="0" applyNumberFormat="0" applyBorder="0" applyAlignment="0" applyProtection="0">
      <alignment vertical="center"/>
    </xf>
    <xf numFmtId="0" fontId="0" fillId="8" borderId="5" applyNumberFormat="0" applyFont="0" applyAlignment="0" applyProtection="0">
      <alignment vertical="center"/>
    </xf>
    <xf numFmtId="0" fontId="19" fillId="0" borderId="0" applyNumberFormat="0" applyFill="0" applyBorder="0" applyAlignment="0" applyProtection="0">
      <alignment vertical="center"/>
    </xf>
    <xf numFmtId="0" fontId="21" fillId="22" borderId="0" applyNumberFormat="0" applyBorder="0" applyAlignment="0" applyProtection="0">
      <alignment vertical="center"/>
    </xf>
    <xf numFmtId="0" fontId="14" fillId="0" borderId="0" applyNumberFormat="0" applyFill="0" applyBorder="0" applyAlignment="0" applyProtection="0">
      <alignment vertical="center"/>
    </xf>
    <xf numFmtId="0" fontId="8" fillId="10" borderId="0" applyNumberFormat="0" applyBorder="0" applyAlignment="0" applyProtection="0">
      <alignment vertical="center"/>
    </xf>
    <xf numFmtId="0" fontId="11" fillId="7" borderId="0" applyNumberFormat="0" applyBorder="0" applyAlignment="0" applyProtection="0">
      <alignment vertical="center"/>
    </xf>
    <xf numFmtId="0" fontId="9" fillId="11" borderId="0" applyNumberFormat="0" applyBorder="0" applyAlignment="0" applyProtection="0">
      <alignment vertical="center"/>
    </xf>
    <xf numFmtId="0" fontId="10" fillId="6" borderId="0" applyNumberFormat="0" applyBorder="0" applyAlignment="0" applyProtection="0">
      <alignment vertical="center"/>
    </xf>
    <xf numFmtId="0" fontId="8" fillId="5" borderId="0" applyNumberFormat="0" applyBorder="0" applyAlignment="0" applyProtection="0">
      <alignment vertical="center"/>
    </xf>
    <xf numFmtId="0" fontId="9" fillId="20" borderId="0" applyNumberFormat="0" applyBorder="0" applyAlignment="0" applyProtection="0">
      <alignment vertical="center"/>
    </xf>
    <xf numFmtId="0" fontId="8" fillId="4" borderId="0" applyNumberFormat="0" applyBorder="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cellStyleXfs>
  <cellXfs count="37">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vertical="center"/>
    </xf>
    <xf numFmtId="0" fontId="1" fillId="0" borderId="0" xfId="0" applyFont="1">
      <alignment vertical="center"/>
    </xf>
    <xf numFmtId="0" fontId="1" fillId="0" borderId="0" xfId="0" applyFont="1" applyAlignment="1">
      <alignment horizontal="center" vertical="center"/>
    </xf>
    <xf numFmtId="0" fontId="5" fillId="0" borderId="0" xfId="0" applyFont="1" applyFill="1" applyAlignment="1">
      <alignment horizontal="center" vertical="center"/>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2" applyFont="1" applyBorder="1" applyAlignment="1">
      <alignment horizontal="center" vertical="center" wrapText="1"/>
    </xf>
    <xf numFmtId="0" fontId="3" fillId="0" borderId="1" xfId="1"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1" applyFont="1" applyBorder="1" applyAlignment="1">
      <alignment horizontal="center" vertical="center" wrapText="1"/>
    </xf>
    <xf numFmtId="0" fontId="3" fillId="0" borderId="1" xfId="2" applyFont="1" applyBorder="1" applyAlignment="1">
      <alignment horizontal="left"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1"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right" vertical="center"/>
    </xf>
    <xf numFmtId="177" fontId="2"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78" fontId="1" fillId="0" borderId="0" xfId="0" applyNumberFormat="1" applyFont="1" applyFill="1" applyAlignment="1">
      <alignment horizontal="right" vertical="center"/>
    </xf>
    <xf numFmtId="179" fontId="1" fillId="0" borderId="0" xfId="0" applyNumberFormat="1" applyFont="1" applyFill="1" applyAlignment="1">
      <alignment horizontal="center" vertical="center"/>
    </xf>
    <xf numFmtId="18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8" fontId="3" fillId="0" borderId="0" xfId="0" applyNumberFormat="1" applyFont="1" applyFill="1" applyAlignment="1">
      <alignment horizontal="right" vertical="center" wrapText="1"/>
    </xf>
    <xf numFmtId="0" fontId="2" fillId="0" borderId="4" xfId="1" applyFont="1" applyBorder="1" applyAlignment="1">
      <alignment horizontal="center" vertical="center" wrapText="1"/>
    </xf>
    <xf numFmtId="180" fontId="2" fillId="0" borderId="2" xfId="0" applyNumberFormat="1" applyFont="1" applyFill="1" applyBorder="1" applyAlignment="1">
      <alignment horizontal="center" vertical="center" wrapText="1"/>
    </xf>
    <xf numFmtId="180" fontId="2" fillId="0" borderId="4" xfId="0" applyNumberFormat="1" applyFont="1" applyFill="1" applyBorder="1" applyAlignment="1">
      <alignment horizontal="center" vertical="center" wrapText="1"/>
    </xf>
    <xf numFmtId="178" fontId="4" fillId="0" borderId="0" xfId="0" applyNumberFormat="1" applyFont="1" applyFill="1" applyAlignment="1">
      <alignment horizontal="right" vertical="center"/>
    </xf>
    <xf numFmtId="180" fontId="6" fillId="0" borderId="0" xfId="0" applyNumberFormat="1" applyFont="1" applyFill="1" applyAlignment="1">
      <alignment vertical="center" wrapText="1"/>
    </xf>
    <xf numFmtId="180" fontId="7" fillId="0" borderId="0" xfId="0" applyNumberFormat="1" applyFont="1" applyFill="1" applyAlignment="1">
      <alignment vertical="center" wrapText="1"/>
    </xf>
  </cellXfs>
  <cellStyles count="51">
    <cellStyle name="常规" xfId="0" builtinId="0"/>
    <cellStyle name="常规_投标设备2" xfId="1"/>
    <cellStyle name="常规_投标设备2_配置表"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dxfs count="18">
    <dxf>
      <fill>
        <patternFill patternType="solid">
          <bgColor theme="6" tint="0.799890133365886"/>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abSelected="1" topLeftCell="A13" workbookViewId="0">
      <selection activeCell="K23" sqref="K22:K23"/>
    </sheetView>
  </sheetViews>
  <sheetFormatPr defaultColWidth="8.88333333333333" defaultRowHeight="14.25"/>
  <cols>
    <col min="1" max="1" width="4.775" style="5" customWidth="1"/>
    <col min="2" max="2" width="16.775" style="5" customWidth="1"/>
    <col min="3" max="3" width="54.5583333333333" style="5" customWidth="1"/>
    <col min="4" max="5" width="4.775" style="5" customWidth="1"/>
    <col min="6" max="6" width="9.125" style="6" customWidth="1"/>
    <col min="7" max="7" width="11.125" style="6" customWidth="1"/>
    <col min="8" max="8" width="8.88333333333333" style="5"/>
    <col min="9" max="9" width="11.8833333333333" style="5" customWidth="1"/>
    <col min="10" max="10" width="13.1166666666667" style="5" customWidth="1"/>
    <col min="11" max="16384" width="8.88333333333333" style="5"/>
  </cols>
  <sheetData>
    <row r="1" s="1" customFormat="1" ht="18" spans="1:7">
      <c r="A1" s="7" t="s">
        <v>0</v>
      </c>
      <c r="B1" s="7"/>
      <c r="C1" s="7"/>
      <c r="D1" s="7"/>
      <c r="E1" s="7"/>
      <c r="F1" s="7"/>
      <c r="G1" s="7"/>
    </row>
    <row r="2" s="2" customFormat="1" ht="12.75" spans="1:7">
      <c r="A2" s="8" t="s">
        <v>1</v>
      </c>
      <c r="B2" s="9" t="s">
        <v>2</v>
      </c>
      <c r="C2" s="9" t="s">
        <v>3</v>
      </c>
      <c r="D2" s="9" t="s">
        <v>4</v>
      </c>
      <c r="E2" s="23" t="s">
        <v>5</v>
      </c>
      <c r="F2" s="9" t="s">
        <v>6</v>
      </c>
      <c r="G2" s="9" t="s">
        <v>7</v>
      </c>
    </row>
    <row r="3" s="1" customFormat="1" ht="164" customHeight="1" spans="1:10">
      <c r="A3" s="10">
        <v>1</v>
      </c>
      <c r="B3" s="11" t="s">
        <v>8</v>
      </c>
      <c r="C3" s="12" t="s">
        <v>9</v>
      </c>
      <c r="D3" s="13" t="s">
        <v>10</v>
      </c>
      <c r="E3" s="13">
        <v>1</v>
      </c>
      <c r="F3" s="24">
        <v>50000</v>
      </c>
      <c r="G3" s="25">
        <f>F3*E3</f>
        <v>50000</v>
      </c>
      <c r="H3" s="26"/>
      <c r="I3" s="35"/>
      <c r="J3" s="35"/>
    </row>
    <row r="4" s="1" customFormat="1" ht="93" customHeight="1" spans="1:10">
      <c r="A4" s="10">
        <v>2</v>
      </c>
      <c r="B4" s="11" t="s">
        <v>11</v>
      </c>
      <c r="C4" s="12" t="s">
        <v>12</v>
      </c>
      <c r="D4" s="13" t="s">
        <v>13</v>
      </c>
      <c r="E4" s="13">
        <f>E3</f>
        <v>1</v>
      </c>
      <c r="F4" s="24">
        <v>30000</v>
      </c>
      <c r="G4" s="25">
        <f t="shared" ref="G4:G25" si="0">F4*E4</f>
        <v>30000</v>
      </c>
      <c r="H4" s="26"/>
      <c r="I4" s="35"/>
      <c r="J4" s="35"/>
    </row>
    <row r="5" s="1" customFormat="1" ht="66" customHeight="1" spans="1:10">
      <c r="A5" s="10">
        <v>3</v>
      </c>
      <c r="B5" s="11" t="s">
        <v>14</v>
      </c>
      <c r="C5" s="12" t="s">
        <v>15</v>
      </c>
      <c r="D5" s="13" t="s">
        <v>10</v>
      </c>
      <c r="E5" s="13">
        <f>E3</f>
        <v>1</v>
      </c>
      <c r="F5" s="24">
        <v>7500</v>
      </c>
      <c r="G5" s="25">
        <f t="shared" si="0"/>
        <v>7500</v>
      </c>
      <c r="H5" s="26"/>
      <c r="I5" s="35"/>
      <c r="J5" s="35"/>
    </row>
    <row r="6" s="1" customFormat="1" ht="33" customHeight="1" spans="1:10">
      <c r="A6" s="10">
        <v>4</v>
      </c>
      <c r="B6" s="11" t="s">
        <v>16</v>
      </c>
      <c r="C6" s="12" t="s">
        <v>17</v>
      </c>
      <c r="D6" s="13" t="s">
        <v>10</v>
      </c>
      <c r="E6" s="13">
        <f>E3</f>
        <v>1</v>
      </c>
      <c r="F6" s="24">
        <v>800</v>
      </c>
      <c r="G6" s="25">
        <f t="shared" si="0"/>
        <v>800</v>
      </c>
      <c r="H6" s="26"/>
      <c r="I6" s="35"/>
      <c r="J6" s="35"/>
    </row>
    <row r="7" s="1" customFormat="1" ht="57" customHeight="1" spans="1:10">
      <c r="A7" s="10">
        <v>5</v>
      </c>
      <c r="B7" s="11" t="s">
        <v>18</v>
      </c>
      <c r="C7" s="12" t="s">
        <v>19</v>
      </c>
      <c r="D7" s="13" t="s">
        <v>10</v>
      </c>
      <c r="E7" s="13">
        <f>E3</f>
        <v>1</v>
      </c>
      <c r="F7" s="24">
        <v>2600</v>
      </c>
      <c r="G7" s="25">
        <f t="shared" si="0"/>
        <v>2600</v>
      </c>
      <c r="H7" s="26"/>
      <c r="I7" s="35"/>
      <c r="J7" s="35"/>
    </row>
    <row r="8" s="1" customFormat="1" ht="54" customHeight="1" spans="1:10">
      <c r="A8" s="10">
        <v>6</v>
      </c>
      <c r="B8" s="11" t="s">
        <v>20</v>
      </c>
      <c r="C8" s="12" t="s">
        <v>21</v>
      </c>
      <c r="D8" s="13" t="s">
        <v>10</v>
      </c>
      <c r="E8" s="13">
        <f>E3*4</f>
        <v>4</v>
      </c>
      <c r="F8" s="24">
        <v>2700</v>
      </c>
      <c r="G8" s="25">
        <f t="shared" si="0"/>
        <v>10800</v>
      </c>
      <c r="H8" s="27"/>
      <c r="I8" s="35"/>
      <c r="J8" s="35"/>
    </row>
    <row r="9" s="1" customFormat="1" spans="1:10">
      <c r="A9" s="10">
        <v>7</v>
      </c>
      <c r="B9" s="11" t="s">
        <v>22</v>
      </c>
      <c r="C9" s="12" t="s">
        <v>23</v>
      </c>
      <c r="D9" s="13" t="s">
        <v>10</v>
      </c>
      <c r="E9" s="13">
        <v>4</v>
      </c>
      <c r="F9" s="24">
        <v>4500</v>
      </c>
      <c r="G9" s="25">
        <f t="shared" si="0"/>
        <v>18000</v>
      </c>
      <c r="H9" s="27"/>
      <c r="I9" s="35"/>
      <c r="J9" s="35"/>
    </row>
    <row r="10" s="1" customFormat="1" spans="1:10">
      <c r="A10" s="10">
        <v>8</v>
      </c>
      <c r="B10" s="11" t="s">
        <v>24</v>
      </c>
      <c r="C10" s="12" t="s">
        <v>25</v>
      </c>
      <c r="D10" s="13" t="s">
        <v>13</v>
      </c>
      <c r="E10" s="13">
        <f>E9</f>
        <v>4</v>
      </c>
      <c r="F10" s="24">
        <v>500</v>
      </c>
      <c r="G10" s="25">
        <f t="shared" si="0"/>
        <v>2000</v>
      </c>
      <c r="H10" s="27"/>
      <c r="I10" s="35"/>
      <c r="J10" s="35"/>
    </row>
    <row r="11" s="1" customFormat="1" ht="25.5" spans="1:10">
      <c r="A11" s="10">
        <v>9</v>
      </c>
      <c r="B11" s="11" t="s">
        <v>26</v>
      </c>
      <c r="C11" s="12" t="s">
        <v>27</v>
      </c>
      <c r="D11" s="13" t="s">
        <v>10</v>
      </c>
      <c r="E11" s="13">
        <v>2</v>
      </c>
      <c r="F11" s="24">
        <v>800</v>
      </c>
      <c r="G11" s="25">
        <f t="shared" si="0"/>
        <v>1600</v>
      </c>
      <c r="H11" s="27"/>
      <c r="I11" s="35"/>
      <c r="J11" s="35"/>
    </row>
    <row r="12" s="1" customFormat="1" ht="102" spans="1:10">
      <c r="A12" s="10">
        <v>10</v>
      </c>
      <c r="B12" s="11" t="s">
        <v>28</v>
      </c>
      <c r="C12" s="12" t="s">
        <v>29</v>
      </c>
      <c r="D12" s="13" t="s">
        <v>10</v>
      </c>
      <c r="E12" s="13">
        <v>1</v>
      </c>
      <c r="F12" s="24">
        <v>3160</v>
      </c>
      <c r="G12" s="25">
        <f t="shared" si="0"/>
        <v>3160</v>
      </c>
      <c r="I12" s="35"/>
      <c r="J12" s="35"/>
    </row>
    <row r="13" s="1" customFormat="1" ht="114.75" spans="1:10">
      <c r="A13" s="10">
        <v>11</v>
      </c>
      <c r="B13" s="11" t="s">
        <v>30</v>
      </c>
      <c r="C13" s="12" t="s">
        <v>31</v>
      </c>
      <c r="D13" s="13" t="s">
        <v>32</v>
      </c>
      <c r="E13" s="13">
        <v>2</v>
      </c>
      <c r="F13" s="24">
        <v>2850</v>
      </c>
      <c r="G13" s="25">
        <f t="shared" si="0"/>
        <v>5700</v>
      </c>
      <c r="H13" s="26"/>
      <c r="I13" s="35"/>
      <c r="J13" s="35"/>
    </row>
    <row r="14" s="1" customFormat="1" ht="127.5" spans="1:10">
      <c r="A14" s="10">
        <v>12</v>
      </c>
      <c r="B14" s="11" t="s">
        <v>33</v>
      </c>
      <c r="C14" s="12" t="s">
        <v>34</v>
      </c>
      <c r="D14" s="13" t="s">
        <v>35</v>
      </c>
      <c r="E14" s="13">
        <v>6</v>
      </c>
      <c r="F14" s="24">
        <v>890</v>
      </c>
      <c r="G14" s="25">
        <f t="shared" si="0"/>
        <v>5340</v>
      </c>
      <c r="H14" s="26"/>
      <c r="I14" s="35"/>
      <c r="J14" s="35"/>
    </row>
    <row r="15" s="1" customFormat="1" ht="25.5" spans="1:10">
      <c r="A15" s="10">
        <v>13</v>
      </c>
      <c r="B15" s="11" t="s">
        <v>36</v>
      </c>
      <c r="C15" s="12" t="s">
        <v>37</v>
      </c>
      <c r="D15" s="13" t="s">
        <v>10</v>
      </c>
      <c r="E15" s="13">
        <f>E3*2</f>
        <v>2</v>
      </c>
      <c r="F15" s="24">
        <v>3000</v>
      </c>
      <c r="G15" s="25">
        <f t="shared" si="0"/>
        <v>6000</v>
      </c>
      <c r="H15" s="26"/>
      <c r="I15" s="35"/>
      <c r="J15" s="35"/>
    </row>
    <row r="16" s="1" customFormat="1" spans="1:10">
      <c r="A16" s="10">
        <v>14</v>
      </c>
      <c r="B16" s="11" t="s">
        <v>38</v>
      </c>
      <c r="C16" s="12" t="s">
        <v>39</v>
      </c>
      <c r="D16" s="13" t="s">
        <v>13</v>
      </c>
      <c r="E16" s="13">
        <f>E15</f>
        <v>2</v>
      </c>
      <c r="F16" s="24">
        <v>150</v>
      </c>
      <c r="G16" s="25">
        <f t="shared" si="0"/>
        <v>300</v>
      </c>
      <c r="H16" s="26"/>
      <c r="I16" s="35"/>
      <c r="J16" s="35"/>
    </row>
    <row r="17" s="1" customFormat="1" spans="1:10">
      <c r="A17" s="10">
        <v>15</v>
      </c>
      <c r="B17" s="11" t="s">
        <v>40</v>
      </c>
      <c r="C17" s="14" t="s">
        <v>41</v>
      </c>
      <c r="D17" s="13" t="s">
        <v>10</v>
      </c>
      <c r="E17" s="13">
        <v>1</v>
      </c>
      <c r="F17" s="28">
        <v>1500</v>
      </c>
      <c r="G17" s="25">
        <f t="shared" si="0"/>
        <v>1500</v>
      </c>
      <c r="H17" s="26"/>
      <c r="I17" s="35"/>
      <c r="J17" s="35"/>
    </row>
    <row r="18" s="3" customFormat="1" ht="28" customHeight="1" spans="1:10">
      <c r="A18" s="10">
        <v>16</v>
      </c>
      <c r="B18" s="12" t="s">
        <v>42</v>
      </c>
      <c r="C18" s="15" t="s">
        <v>43</v>
      </c>
      <c r="D18" s="16" t="s">
        <v>10</v>
      </c>
      <c r="E18" s="29">
        <v>1</v>
      </c>
      <c r="F18" s="28">
        <v>1950</v>
      </c>
      <c r="G18" s="25">
        <f t="shared" si="0"/>
        <v>1950</v>
      </c>
      <c r="H18" s="30"/>
      <c r="I18" s="35"/>
      <c r="J18" s="35"/>
    </row>
    <row r="19" s="3" customFormat="1" ht="12.75" spans="1:10">
      <c r="A19" s="10">
        <v>17</v>
      </c>
      <c r="B19" s="12" t="s">
        <v>44</v>
      </c>
      <c r="C19" s="15" t="s">
        <v>45</v>
      </c>
      <c r="D19" s="16" t="s">
        <v>10</v>
      </c>
      <c r="E19" s="29">
        <v>1</v>
      </c>
      <c r="F19" s="28">
        <v>800</v>
      </c>
      <c r="G19" s="25">
        <f t="shared" si="0"/>
        <v>800</v>
      </c>
      <c r="H19" s="30"/>
      <c r="I19" s="35"/>
      <c r="J19" s="35"/>
    </row>
    <row r="20" s="1" customFormat="1" spans="1:10">
      <c r="A20" s="10">
        <v>18</v>
      </c>
      <c r="B20" s="12" t="s">
        <v>46</v>
      </c>
      <c r="C20" s="12" t="s">
        <v>46</v>
      </c>
      <c r="D20" s="13" t="s">
        <v>47</v>
      </c>
      <c r="E20" s="13">
        <v>200</v>
      </c>
      <c r="F20" s="24">
        <v>5</v>
      </c>
      <c r="G20" s="25">
        <f t="shared" si="0"/>
        <v>1000</v>
      </c>
      <c r="H20" s="26"/>
      <c r="I20" s="35"/>
      <c r="J20" s="35"/>
    </row>
    <row r="21" s="1" customFormat="1" spans="1:10">
      <c r="A21" s="10">
        <v>19</v>
      </c>
      <c r="B21" s="11" t="s">
        <v>48</v>
      </c>
      <c r="C21" s="12" t="s">
        <v>49</v>
      </c>
      <c r="D21" s="13" t="s">
        <v>50</v>
      </c>
      <c r="E21" s="13">
        <v>7</v>
      </c>
      <c r="F21" s="24">
        <v>300</v>
      </c>
      <c r="G21" s="25">
        <f t="shared" si="0"/>
        <v>2100</v>
      </c>
      <c r="H21" s="26"/>
      <c r="I21" s="35"/>
      <c r="J21" s="35"/>
    </row>
    <row r="22" s="1" customFormat="1" spans="1:10">
      <c r="A22" s="10">
        <v>20</v>
      </c>
      <c r="B22" s="11" t="s">
        <v>51</v>
      </c>
      <c r="C22" s="12" t="s">
        <v>52</v>
      </c>
      <c r="D22" s="13" t="s">
        <v>47</v>
      </c>
      <c r="E22" s="13">
        <v>100</v>
      </c>
      <c r="F22" s="24">
        <v>5</v>
      </c>
      <c r="G22" s="25">
        <f t="shared" si="0"/>
        <v>500</v>
      </c>
      <c r="H22" s="26"/>
      <c r="I22" s="35"/>
      <c r="J22" s="35"/>
    </row>
    <row r="23" s="1" customFormat="1" spans="1:10">
      <c r="A23" s="10">
        <v>21</v>
      </c>
      <c r="B23" s="11" t="s">
        <v>53</v>
      </c>
      <c r="C23" s="12" t="s">
        <v>54</v>
      </c>
      <c r="D23" s="13" t="s">
        <v>47</v>
      </c>
      <c r="E23" s="13">
        <v>50</v>
      </c>
      <c r="F23" s="24">
        <v>10</v>
      </c>
      <c r="G23" s="25">
        <f t="shared" si="0"/>
        <v>500</v>
      </c>
      <c r="H23" s="26"/>
      <c r="I23" s="35"/>
      <c r="J23" s="35"/>
    </row>
    <row r="24" s="1" customFormat="1" spans="1:10">
      <c r="A24" s="10">
        <v>22</v>
      </c>
      <c r="B24" s="11" t="s">
        <v>55</v>
      </c>
      <c r="C24" s="12" t="s">
        <v>56</v>
      </c>
      <c r="D24" s="13" t="s">
        <v>47</v>
      </c>
      <c r="E24" s="13">
        <v>50</v>
      </c>
      <c r="F24" s="28">
        <v>9</v>
      </c>
      <c r="G24" s="25">
        <f t="shared" si="0"/>
        <v>450</v>
      </c>
      <c r="H24" s="26"/>
      <c r="I24" s="35"/>
      <c r="J24" s="35"/>
    </row>
    <row r="25" s="1" customFormat="1" spans="1:10">
      <c r="A25" s="10">
        <v>23</v>
      </c>
      <c r="B25" s="11" t="s">
        <v>55</v>
      </c>
      <c r="C25" s="12" t="s">
        <v>57</v>
      </c>
      <c r="D25" s="13" t="s">
        <v>47</v>
      </c>
      <c r="E25" s="13">
        <v>100</v>
      </c>
      <c r="F25" s="24">
        <v>4</v>
      </c>
      <c r="G25" s="25">
        <f t="shared" si="0"/>
        <v>400</v>
      </c>
      <c r="H25" s="26"/>
      <c r="I25" s="35"/>
      <c r="J25" s="35"/>
    </row>
    <row r="26" s="4" customFormat="1" spans="1:10">
      <c r="A26" s="17" t="s">
        <v>58</v>
      </c>
      <c r="B26" s="18"/>
      <c r="C26" s="18"/>
      <c r="D26" s="18"/>
      <c r="E26" s="31"/>
      <c r="F26" s="32">
        <f>SUM(G3:G25)</f>
        <v>153000</v>
      </c>
      <c r="G26" s="33"/>
      <c r="H26" s="34"/>
      <c r="I26" s="36"/>
      <c r="J26" s="36"/>
    </row>
    <row r="28" s="5" customFormat="1" spans="1:7">
      <c r="A28" s="19"/>
      <c r="B28" s="19"/>
      <c r="C28" s="19"/>
      <c r="D28" s="19"/>
      <c r="E28" s="19"/>
      <c r="F28" s="6"/>
      <c r="G28" s="6"/>
    </row>
    <row r="29" s="5" customFormat="1" ht="84" customHeight="1" spans="1:7">
      <c r="A29" s="20" t="s">
        <v>59</v>
      </c>
      <c r="B29" s="21"/>
      <c r="C29" s="21"/>
      <c r="D29" s="21"/>
      <c r="E29" s="21"/>
      <c r="F29" s="6"/>
      <c r="G29" s="6"/>
    </row>
    <row r="30" s="5" customFormat="1" spans="1:7">
      <c r="A30" s="22"/>
      <c r="B30" s="22"/>
      <c r="C30" s="22"/>
      <c r="D30" s="22"/>
      <c r="E30" s="22"/>
      <c r="F30" s="6"/>
      <c r="G30" s="6"/>
    </row>
  </sheetData>
  <mergeCells count="5">
    <mergeCell ref="A1:E1"/>
    <mergeCell ref="A26:E26"/>
    <mergeCell ref="F26:G26"/>
    <mergeCell ref="A29:E29"/>
    <mergeCell ref="A30:E30"/>
  </mergeCells>
  <conditionalFormatting sqref="B4">
    <cfRule type="expression" dxfId="0" priority="6">
      <formula>#REF!="标题"</formula>
    </cfRule>
  </conditionalFormatting>
  <conditionalFormatting sqref="C4">
    <cfRule type="expression" dxfId="0" priority="5">
      <formula>#REF!="标题"</formula>
    </cfRule>
  </conditionalFormatting>
  <conditionalFormatting sqref="B5">
    <cfRule type="expression" dxfId="0" priority="4">
      <formula>#REF!="标题"</formula>
    </cfRule>
  </conditionalFormatting>
  <conditionalFormatting sqref="C5">
    <cfRule type="expression" dxfId="0" priority="3">
      <formula>#REF!="标题"</formula>
    </cfRule>
  </conditionalFormatting>
  <dataValidations count="2">
    <dataValidation type="textLength" operator="between" allowBlank="1" showInputMessage="1" showErrorMessage="1" errorTitle="错误" error="输入的文字不允许超过限定的【3000】个字符" sqref="C5 C18:C19">
      <formula1>0</formula1>
      <formula2>3000</formula2>
    </dataValidation>
    <dataValidation type="textLength" operator="between" allowBlank="1" showInputMessage="1" showErrorMessage="1" errorTitle="错误" error="输入的文字不允许超过限定的【128】个字符" sqref="B5">
      <formula1>0</formula1>
      <formula2>128</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黔南州中级人民法院</Company>
  <Application>WPS 表格</Application>
  <HeadingPairs>
    <vt:vector size="2" baseType="variant">
      <vt:variant>
        <vt:lpstr>工作表</vt:lpstr>
      </vt:variant>
      <vt:variant>
        <vt:i4>1</vt:i4>
      </vt:variant>
    </vt:vector>
  </HeadingPairs>
  <TitlesOfParts>
    <vt:vector size="1" baseType="lpstr">
      <vt:lpstr>采购需求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c:creator>
  <cp:lastModifiedBy>greatwall</cp:lastModifiedBy>
  <dcterms:created xsi:type="dcterms:W3CDTF">2025-03-13T21:00:00Z</dcterms:created>
  <dcterms:modified xsi:type="dcterms:W3CDTF">2025-06-04T17:06:50Z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876BE42B86454B78A516155C8A635966_13</vt:lpwstr>
  </property>
  <property fmtid="{D5CDD505-2E9C-101B-9397-08002B2CF9AE}" pid="3" name="KSOProductBuildVer">
    <vt:lpwstr>2052-11.8.2.1131</vt:lpwstr>
  </property>
</Properties>
</file>