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16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<sst xmlns="http://schemas.openxmlformats.org/spreadsheetml/2006/main" count="74" uniqueCount="53">
  <si>
    <t>剑河县第五中学新建学生宿舍楼不锈钢防护网（隐形防盗窗）采购及安装项目询价表</t>
  </si>
  <si>
    <t>第 一 栋 楼 窗</t>
  </si>
  <si>
    <t>序号</t>
  </si>
  <si>
    <t>名称</t>
  </si>
  <si>
    <t>规格（cm）</t>
  </si>
  <si>
    <t xml:space="preserve">单个窗
面积 （㎡）
</t>
  </si>
  <si>
    <t>楼层</t>
  </si>
  <si>
    <t>数量</t>
  </si>
  <si>
    <r>
      <rPr>
        <sz val="11"/>
        <color theme="1"/>
        <rFont val="宋体"/>
        <charset val="134"/>
        <scheme val="minor"/>
      </rPr>
      <t>同类窗面积
小计/</t>
    </r>
    <r>
      <rPr>
        <sz val="11"/>
        <color theme="1"/>
        <rFont val="SimSun"/>
        <charset val="134"/>
      </rPr>
      <t>㎡</t>
    </r>
  </si>
  <si>
    <t>单价：元/㎡
（商家报价）</t>
  </si>
  <si>
    <t>合计：元
（商家报价）</t>
  </si>
  <si>
    <t>图</t>
  </si>
  <si>
    <t>宽</t>
  </si>
  <si>
    <t>高</t>
  </si>
  <si>
    <t>1栋过道窗左</t>
  </si>
  <si>
    <t>1栋过道窗中</t>
  </si>
  <si>
    <t>1栋过道窗右</t>
  </si>
  <si>
    <t>1栋房间窗户双开</t>
  </si>
  <si>
    <t>1栋房间窗户单开</t>
  </si>
  <si>
    <t>1栋厕所窗户</t>
  </si>
  <si>
    <t>1栋楼梯窗户左</t>
  </si>
  <si>
    <t>1栋楼梯窗户右</t>
  </si>
  <si>
    <t>合计</t>
  </si>
  <si>
    <t>第 二 栋 楼 窗</t>
  </si>
  <si>
    <t xml:space="preserve">单个窗子
面积 （㎡）
</t>
  </si>
  <si>
    <t>2栋过道窗左</t>
  </si>
  <si>
    <t>2栋过道窗中</t>
  </si>
  <si>
    <t>2栋过道窗右</t>
  </si>
  <si>
    <t>2栋房间窗户双开</t>
  </si>
  <si>
    <t>2栋房间窗户单开</t>
  </si>
  <si>
    <t>2栋厕所窗户</t>
  </si>
  <si>
    <t>2栋楼梯窗户左</t>
  </si>
  <si>
    <t>2栋楼梯窗户右</t>
  </si>
  <si>
    <t>2栋过道窗户右</t>
  </si>
  <si>
    <t>第一、第二栋楼门</t>
  </si>
  <si>
    <t>宽（cm）</t>
  </si>
  <si>
    <t>高（cm）</t>
  </si>
  <si>
    <t xml:space="preserve">面积 （㎡）
</t>
  </si>
  <si>
    <t>单位</t>
  </si>
  <si>
    <t>单价：元/㎡（商家报价）</t>
  </si>
  <si>
    <t>合计：元（商家报价</t>
  </si>
  <si>
    <t>备注</t>
  </si>
  <si>
    <t>1栋-2楼门</t>
  </si>
  <si>
    <t>个</t>
  </si>
  <si>
    <t>1栋-2楼三角</t>
  </si>
  <si>
    <t>1栋5楼门</t>
  </si>
  <si>
    <t>1栋5楼三角</t>
  </si>
  <si>
    <t>2栋6楼门</t>
  </si>
  <si>
    <t>2栋6楼三角</t>
  </si>
  <si>
    <t>2栋4楼过道防火门</t>
  </si>
  <si>
    <t>本项目总报价（元）</t>
  </si>
  <si>
    <t>本项目相关要求</t>
  </si>
  <si>
    <t>供应商资格要求：  
1.具有独立承担民事责任的能力；  
2.具有良好的商业信誉和健全的财务会计制度；  
3.具有履行合同所必须的设备和专业技术能力；  
4.具有依法缴纳税收和社会保障资金的良好记录；  
5.参加采购活动前三年内，在经营活动中没有重大违法记录；  
6.法律、行政法规规定的其他条件。
商务要求：
1.本项目单个窗不足一个平方按一个平方算，要求竖钢条直径在5mm以上，横钢条直径在6mm以上。
2.投标商家须严格遵循剑河县财政报账流程规定。我单位仅承担将相关材料依规报送至主管部门的职责，不承担受理投标商家频繁催促工程款支付事宜的责任。投标商家应向县教育局、县财政局等上级主管部门提出款项支付请求。本次采购资金为统筹资金，需供应商先行垫付，具体付款时间根据资金情况安排，供应商不得催要货款，报价即同意本条款。（具体以合同约定为准）。
3.防护网是保障学生安全的防护屏障，质保期为一年。质保期内，中标供应商须于接到报修通知后半个工作日内，无偿完成对防护网损坏、焊点脱落等安全隐患的维修处置。质保期满后，本单位可支付费用委托维修，中标供应商须在接到报修通知后半个工作日内完成修复工作。因维修不及时引发安全事故的，由中标供应商承担相应责任。特此明确。
4.投标商的营业执照副本复印件加盖投标单位公章，以PDF格式扫描上传。
5.投标商准确填写响应信息及价格。如不符合资格条件、参数要求;服务要求不能实质性响应的，采购方可对报价方作无效响应处理。投标商报价前请确认，所报产品是否满足本次竟价供货要求，若存在不按要求报价、中标后无故放弃、不按合同履行等行为的，除承担相应经济损失和法律责任外，自愿接受平台和有关部门给予的相关处罚。
6.交付时间:中标后签订合同之日起15日内完成安装及交付正常使用。
7.建议品牌:正标、晨阳、永利达。中标结果公布之日(含)起3日内，中标商须提供竞价所上传的资料原件报告给采购方审查，如发现虚假应标的情况,不能满足核心技术参数及商务要求的请勿乱投标，如影响我单位正常工作则给予差评并向财政厅报备进入黑名单处理。
8.商家报价前，将隐形防盗窗的样本送到本单位进行审查，不及时将样品送达本单位的，本单位有权对报价方作无效响应处理。
9.评审办法：本项目采用综合评分法进行评审。综合评分法，是指在满足采购文件实质性要求的前提下，采购方按照采购文件中规定的各项评审因素及其分值进行综合评分后，以评分从高到低的顺序推荐1至3家供应商作为成交候选供应商的评标方法。不以最低金额为中标价，请按照上述要求提供资料，我单位根据各供应商提供的资料及报价进行评选，选择优质供应商成交。
10.验收标准：满足国家、行业现行验收标准、招标文件的要求，投标人完成本项目应达到的质量标准应符合国家、地方及相关政府管理和行业与本项目有关的各项技术标准、规范要求，并满足采购人实际需求，标准、规范等不一致的，以要求更高（严格）的为准。</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</si>
</sst>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宋体"/>
      <charset val="134"/>
      <scheme val="minor"/>
    </font>
    <font>
      <b/>
      <sz val="26"/>
      <color theme="1"/>
      <name val="方正小标宋简体"/>
      <charset val="134"/>
    </font>
    <font>
      <b/>
      <sz val="22"/>
      <color theme="1"/>
      <name val="宋体"/>
      <charset val="134"/>
      <scheme val="major"/>
    </font>
    <font>
      <b/>
      <sz val="11"/>
      <color theme="1"/>
      <name val="宋体"/>
      <charset val="134"/>
      <scheme val="minor"/>
    </font>
    <font>
      <b/>
      <sz val="22"/>
      <color theme="1"/>
      <name val="宋体"/>
      <charset val="134"/>
      <scheme val="minor"/>
    </font>
    <font>
      <b/>
      <sz val="18"/>
      <color theme="1"/>
      <name val="宋体"/>
      <charset val="134"/>
      <scheme val="minor"/>
    </font>
    <font>
      <sz val="18"/>
      <color theme="1"/>
      <name val="宋体"/>
      <charset val="134"/>
      <scheme val="minor"/>
    </font>
    <font>
      <sz val="11"/>
      <color theme="9"/>
      <name val="宋体"/>
      <charset val="134"/>
      <scheme val="minor"/>
    </font>
    <font>
      <sz val="1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SimSun"/>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0" fillId="2" borderId="5"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6" applyNumberFormat="0" applyFill="0" applyAlignment="0" applyProtection="0">
      <alignment vertical="center"/>
    </xf>
    <xf numFmtId="0" fontId="15" fillId="0" borderId="6" applyNumberFormat="0" applyFill="0" applyAlignment="0" applyProtection="0">
      <alignment vertical="center"/>
    </xf>
    <xf numFmtId="0" fontId="16" fillId="0" borderId="7" applyNumberFormat="0" applyFill="0" applyAlignment="0" applyProtection="0">
      <alignment vertical="center"/>
    </xf>
    <xf numFmtId="0" fontId="16" fillId="0" borderId="0" applyNumberFormat="0" applyFill="0" applyBorder="0" applyAlignment="0" applyProtection="0">
      <alignment vertical="center"/>
    </xf>
    <xf numFmtId="0" fontId="17" fillId="3" borderId="8" applyNumberFormat="0" applyAlignment="0" applyProtection="0">
      <alignment vertical="center"/>
    </xf>
    <xf numFmtId="0" fontId="18" fillId="4" borderId="9" applyNumberFormat="0" applyAlignment="0" applyProtection="0">
      <alignment vertical="center"/>
    </xf>
    <xf numFmtId="0" fontId="19" fillId="4" borderId="8" applyNumberFormat="0" applyAlignment="0" applyProtection="0">
      <alignment vertical="center"/>
    </xf>
    <xf numFmtId="0" fontId="20" fillId="5" borderId="10" applyNumberFormat="0" applyAlignment="0" applyProtection="0">
      <alignment vertical="center"/>
    </xf>
    <xf numFmtId="0" fontId="21" fillId="0" borderId="11" applyNumberFormat="0" applyFill="0" applyAlignment="0" applyProtection="0">
      <alignment vertical="center"/>
    </xf>
    <xf numFmtId="0" fontId="22" fillId="0" borderId="12"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cellStyleXfs>
  <cellXfs count="20">
    <xf numFmtId="0" fontId="0" fillId="0" borderId="0" xfId="0">
      <alignment vertical="center"/>
    </xf>
    <xf numFmtId="0" fontId="1" fillId="0" borderId="0" xfId="0" applyFont="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0" fillId="0" borderId="1" xfId="0" applyBorder="1" applyAlignment="1">
      <alignment horizontal="left" vertical="top" wrapText="1"/>
    </xf>
    <xf numFmtId="0" fontId="0" fillId="0" borderId="1" xfId="0" applyFont="1" applyBorder="1" applyAlignment="1">
      <alignment horizontal="center" vertical="center" wrapText="1"/>
    </xf>
    <xf numFmtId="0" fontId="6" fillId="0" borderId="1" xfId="0" applyFont="1" applyBorder="1" applyAlignment="1">
      <alignment horizontal="center" vertical="center"/>
    </xf>
    <xf numFmtId="0" fontId="7" fillId="0" borderId="0" xfId="0" applyFont="1">
      <alignment vertical="center"/>
    </xf>
    <xf numFmtId="0" fontId="8" fillId="0" borderId="0" xfId="0" applyFont="1">
      <alignment vertical="center"/>
    </xf>
    <xf numFmtId="0" fontId="5" fillId="0" borderId="3" xfId="0"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238125</xdr:colOff>
      <xdr:row>4</xdr:row>
      <xdr:rowOff>1905</xdr:rowOff>
    </xdr:from>
    <xdr:to>
      <xdr:col>16</xdr:col>
      <xdr:colOff>791210</xdr:colOff>
      <xdr:row>4</xdr:row>
      <xdr:rowOff>293370</xdr:rowOff>
    </xdr:to>
    <xdr:pic>
      <xdr:nvPicPr>
        <xdr:cNvPr id="2" name="图片 1"/>
        <xdr:cNvPicPr>
          <a:picLocks noChangeAspect="1"/>
        </xdr:cNvPicPr>
      </xdr:nvPicPr>
      <xdr:blipFill>
        <a:blip r:embed="rId1"/>
        <a:stretch>
          <a:fillRect/>
        </a:stretch>
      </xdr:blipFill>
      <xdr:spPr>
        <a:xfrm>
          <a:off x="14097000" y="1729105"/>
          <a:ext cx="553085" cy="291465"/>
        </a:xfrm>
        <a:prstGeom prst="rect">
          <a:avLst/>
        </a:prstGeom>
        <a:noFill/>
        <a:ln w="9525">
          <a:noFill/>
        </a:ln>
      </xdr:spPr>
    </xdr:pic>
    <xdr:clientData/>
  </xdr:twoCellAnchor>
  <xdr:twoCellAnchor editAs="oneCell">
    <xdr:from>
      <xdr:col>16</xdr:col>
      <xdr:colOff>238125</xdr:colOff>
      <xdr:row>7</xdr:row>
      <xdr:rowOff>10160</xdr:rowOff>
    </xdr:from>
    <xdr:to>
      <xdr:col>16</xdr:col>
      <xdr:colOff>675640</xdr:colOff>
      <xdr:row>8</xdr:row>
      <xdr:rowOff>22860</xdr:rowOff>
    </xdr:to>
    <xdr:pic>
      <xdr:nvPicPr>
        <xdr:cNvPr id="3" name="图片 2"/>
        <xdr:cNvPicPr>
          <a:picLocks noChangeAspect="1"/>
        </xdr:cNvPicPr>
      </xdr:nvPicPr>
      <xdr:blipFill>
        <a:blip r:embed="rId2"/>
        <a:stretch>
          <a:fillRect/>
        </a:stretch>
      </xdr:blipFill>
      <xdr:spPr>
        <a:xfrm>
          <a:off x="14097000" y="2689860"/>
          <a:ext cx="437515" cy="330200"/>
        </a:xfrm>
        <a:prstGeom prst="rect">
          <a:avLst/>
        </a:prstGeom>
        <a:noFill/>
        <a:ln w="9525">
          <a:noFill/>
        </a:ln>
      </xdr:spPr>
    </xdr:pic>
    <xdr:clientData/>
  </xdr:twoCellAnchor>
  <xdr:twoCellAnchor editAs="oneCell">
    <xdr:from>
      <xdr:col>16</xdr:col>
      <xdr:colOff>238125</xdr:colOff>
      <xdr:row>9</xdr:row>
      <xdr:rowOff>22225</xdr:rowOff>
    </xdr:from>
    <xdr:to>
      <xdr:col>16</xdr:col>
      <xdr:colOff>476885</xdr:colOff>
      <xdr:row>10</xdr:row>
      <xdr:rowOff>22860</xdr:rowOff>
    </xdr:to>
    <xdr:pic>
      <xdr:nvPicPr>
        <xdr:cNvPr id="5" name="图片 4"/>
        <xdr:cNvPicPr>
          <a:picLocks noChangeAspect="1"/>
        </xdr:cNvPicPr>
      </xdr:nvPicPr>
      <xdr:blipFill>
        <a:blip r:embed="rId3"/>
        <a:stretch>
          <a:fillRect/>
        </a:stretch>
      </xdr:blipFill>
      <xdr:spPr>
        <a:xfrm>
          <a:off x="14097000" y="3336925"/>
          <a:ext cx="238760" cy="318135"/>
        </a:xfrm>
        <a:prstGeom prst="rect">
          <a:avLst/>
        </a:prstGeom>
        <a:noFill/>
        <a:ln w="9525">
          <a:noFill/>
        </a:ln>
      </xdr:spPr>
    </xdr:pic>
    <xdr:clientData/>
  </xdr:twoCellAnchor>
  <xdr:twoCellAnchor editAs="oneCell">
    <xdr:from>
      <xdr:col>16</xdr:col>
      <xdr:colOff>238125</xdr:colOff>
      <xdr:row>8</xdr:row>
      <xdr:rowOff>18415</xdr:rowOff>
    </xdr:from>
    <xdr:to>
      <xdr:col>16</xdr:col>
      <xdr:colOff>663575</xdr:colOff>
      <xdr:row>9</xdr:row>
      <xdr:rowOff>29210</xdr:rowOff>
    </xdr:to>
    <xdr:pic>
      <xdr:nvPicPr>
        <xdr:cNvPr id="6" name="图片 5"/>
        <xdr:cNvPicPr>
          <a:picLocks noChangeAspect="1"/>
        </xdr:cNvPicPr>
      </xdr:nvPicPr>
      <xdr:blipFill>
        <a:blip r:embed="rId4"/>
        <a:stretch>
          <a:fillRect/>
        </a:stretch>
      </xdr:blipFill>
      <xdr:spPr>
        <a:xfrm>
          <a:off x="14097000" y="3015615"/>
          <a:ext cx="425450" cy="328295"/>
        </a:xfrm>
        <a:prstGeom prst="rect">
          <a:avLst/>
        </a:prstGeom>
        <a:noFill/>
        <a:ln w="9525">
          <a:noFill/>
        </a:ln>
      </xdr:spPr>
    </xdr:pic>
    <xdr:clientData/>
  </xdr:twoCellAnchor>
  <xdr:twoCellAnchor editAs="oneCell">
    <xdr:from>
      <xdr:col>16</xdr:col>
      <xdr:colOff>428625</xdr:colOff>
      <xdr:row>17</xdr:row>
      <xdr:rowOff>26035</xdr:rowOff>
    </xdr:from>
    <xdr:to>
      <xdr:col>16</xdr:col>
      <xdr:colOff>838835</xdr:colOff>
      <xdr:row>18</xdr:row>
      <xdr:rowOff>16510</xdr:rowOff>
    </xdr:to>
    <xdr:pic>
      <xdr:nvPicPr>
        <xdr:cNvPr id="7" name="图片 6"/>
        <xdr:cNvPicPr>
          <a:picLocks noChangeAspect="1"/>
        </xdr:cNvPicPr>
      </xdr:nvPicPr>
      <xdr:blipFill>
        <a:blip r:embed="rId5"/>
        <a:stretch>
          <a:fillRect/>
        </a:stretch>
      </xdr:blipFill>
      <xdr:spPr>
        <a:xfrm>
          <a:off x="14287500" y="5995035"/>
          <a:ext cx="410210" cy="307975"/>
        </a:xfrm>
        <a:prstGeom prst="rect">
          <a:avLst/>
        </a:prstGeom>
        <a:noFill/>
        <a:ln w="9525">
          <a:noFill/>
        </a:ln>
      </xdr:spPr>
    </xdr:pic>
    <xdr:clientData/>
  </xdr:twoCellAnchor>
  <xdr:twoCellAnchor editAs="oneCell">
    <xdr:from>
      <xdr:col>16</xdr:col>
      <xdr:colOff>418465</xdr:colOff>
      <xdr:row>18</xdr:row>
      <xdr:rowOff>11430</xdr:rowOff>
    </xdr:from>
    <xdr:to>
      <xdr:col>16</xdr:col>
      <xdr:colOff>847725</xdr:colOff>
      <xdr:row>19</xdr:row>
      <xdr:rowOff>15875</xdr:rowOff>
    </xdr:to>
    <xdr:pic>
      <xdr:nvPicPr>
        <xdr:cNvPr id="10" name="图片 9"/>
        <xdr:cNvPicPr>
          <a:picLocks noChangeAspect="1"/>
        </xdr:cNvPicPr>
      </xdr:nvPicPr>
      <xdr:blipFill>
        <a:blip r:embed="rId6"/>
        <a:stretch>
          <a:fillRect/>
        </a:stretch>
      </xdr:blipFill>
      <xdr:spPr>
        <a:xfrm>
          <a:off x="14277340" y="6297930"/>
          <a:ext cx="429260" cy="321945"/>
        </a:xfrm>
        <a:prstGeom prst="rect">
          <a:avLst/>
        </a:prstGeom>
        <a:noFill/>
        <a:ln w="9525">
          <a:noFill/>
        </a:ln>
      </xdr:spPr>
    </xdr:pic>
    <xdr:clientData/>
  </xdr:twoCellAnchor>
  <xdr:twoCellAnchor editAs="oneCell">
    <xdr:from>
      <xdr:col>16</xdr:col>
      <xdr:colOff>200025</xdr:colOff>
      <xdr:row>20</xdr:row>
      <xdr:rowOff>22225</xdr:rowOff>
    </xdr:from>
    <xdr:to>
      <xdr:col>16</xdr:col>
      <xdr:colOff>588010</xdr:colOff>
      <xdr:row>21</xdr:row>
      <xdr:rowOff>1270</xdr:rowOff>
    </xdr:to>
    <xdr:pic>
      <xdr:nvPicPr>
        <xdr:cNvPr id="11" name="图片 10"/>
        <xdr:cNvPicPr>
          <a:picLocks noChangeAspect="1"/>
        </xdr:cNvPicPr>
      </xdr:nvPicPr>
      <xdr:blipFill>
        <a:blip r:embed="rId4"/>
        <a:stretch>
          <a:fillRect/>
        </a:stretch>
      </xdr:blipFill>
      <xdr:spPr>
        <a:xfrm>
          <a:off x="14058900" y="6943725"/>
          <a:ext cx="387985" cy="296545"/>
        </a:xfrm>
        <a:prstGeom prst="rect">
          <a:avLst/>
        </a:prstGeom>
        <a:noFill/>
        <a:ln w="9525">
          <a:noFill/>
        </a:ln>
      </xdr:spPr>
    </xdr:pic>
    <xdr:clientData/>
  </xdr:twoCellAnchor>
  <xdr:twoCellAnchor editAs="oneCell">
    <xdr:from>
      <xdr:col>16</xdr:col>
      <xdr:colOff>219075</xdr:colOff>
      <xdr:row>21</xdr:row>
      <xdr:rowOff>12700</xdr:rowOff>
    </xdr:from>
    <xdr:to>
      <xdr:col>16</xdr:col>
      <xdr:colOff>457835</xdr:colOff>
      <xdr:row>22</xdr:row>
      <xdr:rowOff>12700</xdr:rowOff>
    </xdr:to>
    <xdr:pic>
      <xdr:nvPicPr>
        <xdr:cNvPr id="12" name="图片 11"/>
        <xdr:cNvPicPr>
          <a:picLocks noChangeAspect="1"/>
        </xdr:cNvPicPr>
      </xdr:nvPicPr>
      <xdr:blipFill>
        <a:blip r:embed="rId3"/>
        <a:stretch>
          <a:fillRect/>
        </a:stretch>
      </xdr:blipFill>
      <xdr:spPr>
        <a:xfrm>
          <a:off x="14077950" y="7251700"/>
          <a:ext cx="238760" cy="317500"/>
        </a:xfrm>
        <a:prstGeom prst="rect">
          <a:avLst/>
        </a:prstGeom>
        <a:noFill/>
        <a:ln w="9525">
          <a:noFill/>
        </a:ln>
      </xdr:spPr>
    </xdr:pic>
    <xdr:clientData/>
  </xdr:twoCellAnchor>
  <xdr:twoCellAnchor editAs="oneCell">
    <xdr:from>
      <xdr:col>16</xdr:col>
      <xdr:colOff>428625</xdr:colOff>
      <xdr:row>15</xdr:row>
      <xdr:rowOff>292735</xdr:rowOff>
    </xdr:from>
    <xdr:to>
      <xdr:col>16</xdr:col>
      <xdr:colOff>862965</xdr:colOff>
      <xdr:row>16</xdr:row>
      <xdr:rowOff>301625</xdr:rowOff>
    </xdr:to>
    <xdr:pic>
      <xdr:nvPicPr>
        <xdr:cNvPr id="13" name="图片 12"/>
        <xdr:cNvPicPr>
          <a:picLocks noChangeAspect="1"/>
        </xdr:cNvPicPr>
      </xdr:nvPicPr>
      <xdr:blipFill>
        <a:blip r:embed="rId7"/>
        <a:stretch>
          <a:fillRect/>
        </a:stretch>
      </xdr:blipFill>
      <xdr:spPr>
        <a:xfrm>
          <a:off x="14287500" y="5626735"/>
          <a:ext cx="434340" cy="326390"/>
        </a:xfrm>
        <a:prstGeom prst="rect">
          <a:avLst/>
        </a:prstGeom>
        <a:noFill/>
        <a:ln w="9525">
          <a:noFill/>
        </a:ln>
      </xdr:spPr>
    </xdr:pic>
    <xdr:clientData/>
  </xdr:twoCellAnchor>
  <xdr:twoCellAnchor editAs="oneCell">
    <xdr:from>
      <xdr:col>16</xdr:col>
      <xdr:colOff>323850</xdr:colOff>
      <xdr:row>24</xdr:row>
      <xdr:rowOff>5715</xdr:rowOff>
    </xdr:from>
    <xdr:to>
      <xdr:col>16</xdr:col>
      <xdr:colOff>572770</xdr:colOff>
      <xdr:row>25</xdr:row>
      <xdr:rowOff>20320</xdr:rowOff>
    </xdr:to>
    <xdr:pic>
      <xdr:nvPicPr>
        <xdr:cNvPr id="16" name="图片 15"/>
        <xdr:cNvPicPr>
          <a:picLocks noChangeAspect="1"/>
        </xdr:cNvPicPr>
      </xdr:nvPicPr>
      <xdr:blipFill>
        <a:blip r:embed="rId8"/>
        <a:stretch>
          <a:fillRect/>
        </a:stretch>
      </xdr:blipFill>
      <xdr:spPr>
        <a:xfrm>
          <a:off x="14182725" y="8197215"/>
          <a:ext cx="248920" cy="332105"/>
        </a:xfrm>
        <a:prstGeom prst="rect">
          <a:avLst/>
        </a:prstGeom>
        <a:noFill/>
        <a:ln w="9525">
          <a:noFill/>
        </a:ln>
      </xdr:spPr>
    </xdr:pic>
    <xdr:clientData/>
  </xdr:twoCellAnchor>
  <xdr:twoCellAnchor editAs="oneCell">
    <xdr:from>
      <xdr:col>16</xdr:col>
      <xdr:colOff>323850</xdr:colOff>
      <xdr:row>5</xdr:row>
      <xdr:rowOff>0</xdr:rowOff>
    </xdr:from>
    <xdr:to>
      <xdr:col>16</xdr:col>
      <xdr:colOff>762635</xdr:colOff>
      <xdr:row>6</xdr:row>
      <xdr:rowOff>11430</xdr:rowOff>
    </xdr:to>
    <xdr:pic>
      <xdr:nvPicPr>
        <xdr:cNvPr id="4" name="图片 3"/>
        <xdr:cNvPicPr>
          <a:picLocks noChangeAspect="1"/>
        </xdr:cNvPicPr>
      </xdr:nvPicPr>
      <xdr:blipFill>
        <a:blip r:embed="rId5"/>
        <a:stretch>
          <a:fillRect/>
        </a:stretch>
      </xdr:blipFill>
      <xdr:spPr>
        <a:xfrm>
          <a:off x="14182725" y="2044700"/>
          <a:ext cx="438785" cy="328930"/>
        </a:xfrm>
        <a:prstGeom prst="rect">
          <a:avLst/>
        </a:prstGeom>
        <a:noFill/>
        <a:ln w="9525">
          <a:noFill/>
        </a:ln>
      </xdr:spPr>
    </xdr:pic>
    <xdr:clientData/>
  </xdr:twoCellAnchor>
  <xdr:twoCellAnchor editAs="oneCell">
    <xdr:from>
      <xdr:col>16</xdr:col>
      <xdr:colOff>400050</xdr:colOff>
      <xdr:row>6</xdr:row>
      <xdr:rowOff>0</xdr:rowOff>
    </xdr:from>
    <xdr:to>
      <xdr:col>16</xdr:col>
      <xdr:colOff>876935</xdr:colOff>
      <xdr:row>6</xdr:row>
      <xdr:rowOff>291465</xdr:rowOff>
    </xdr:to>
    <xdr:pic>
      <xdr:nvPicPr>
        <xdr:cNvPr id="14" name="图片 13"/>
        <xdr:cNvPicPr>
          <a:picLocks noChangeAspect="1"/>
        </xdr:cNvPicPr>
      </xdr:nvPicPr>
      <xdr:blipFill>
        <a:blip r:embed="rId1"/>
        <a:stretch>
          <a:fillRect/>
        </a:stretch>
      </xdr:blipFill>
      <xdr:spPr>
        <a:xfrm>
          <a:off x="14258925" y="2362200"/>
          <a:ext cx="476885" cy="291465"/>
        </a:xfrm>
        <a:prstGeom prst="rect">
          <a:avLst/>
        </a:prstGeom>
        <a:noFill/>
        <a:ln w="9525">
          <a:noFill/>
        </a:ln>
      </xdr:spPr>
    </xdr:pic>
    <xdr:clientData/>
  </xdr:twoCellAnchor>
  <xdr:twoCellAnchor editAs="oneCell">
    <xdr:from>
      <xdr:col>16</xdr:col>
      <xdr:colOff>189865</xdr:colOff>
      <xdr:row>10</xdr:row>
      <xdr:rowOff>62865</xdr:rowOff>
    </xdr:from>
    <xdr:to>
      <xdr:col>16</xdr:col>
      <xdr:colOff>829310</xdr:colOff>
      <xdr:row>11</xdr:row>
      <xdr:rowOff>302895</xdr:rowOff>
    </xdr:to>
    <xdr:pic>
      <xdr:nvPicPr>
        <xdr:cNvPr id="15" name="图片 14"/>
        <xdr:cNvPicPr>
          <a:picLocks noChangeAspect="1"/>
        </xdr:cNvPicPr>
      </xdr:nvPicPr>
      <xdr:blipFill>
        <a:blip r:embed="rId9"/>
        <a:stretch>
          <a:fillRect/>
        </a:stretch>
      </xdr:blipFill>
      <xdr:spPr>
        <a:xfrm>
          <a:off x="14048740" y="3695065"/>
          <a:ext cx="639445" cy="557530"/>
        </a:xfrm>
        <a:prstGeom prst="rect">
          <a:avLst/>
        </a:prstGeom>
        <a:noFill/>
        <a:ln w="9525">
          <a:noFill/>
        </a:ln>
      </xdr:spPr>
    </xdr:pic>
    <xdr:clientData/>
  </xdr:twoCellAnchor>
  <xdr:twoCellAnchor editAs="oneCell">
    <xdr:from>
      <xdr:col>16</xdr:col>
      <xdr:colOff>257175</xdr:colOff>
      <xdr:row>18</xdr:row>
      <xdr:rowOff>298450</xdr:rowOff>
    </xdr:from>
    <xdr:to>
      <xdr:col>16</xdr:col>
      <xdr:colOff>694690</xdr:colOff>
      <xdr:row>19</xdr:row>
      <xdr:rowOff>311150</xdr:rowOff>
    </xdr:to>
    <xdr:pic>
      <xdr:nvPicPr>
        <xdr:cNvPr id="18" name="图片 17"/>
        <xdr:cNvPicPr>
          <a:picLocks noChangeAspect="1"/>
        </xdr:cNvPicPr>
      </xdr:nvPicPr>
      <xdr:blipFill>
        <a:blip r:embed="rId2"/>
        <a:stretch>
          <a:fillRect/>
        </a:stretch>
      </xdr:blipFill>
      <xdr:spPr>
        <a:xfrm>
          <a:off x="14116050" y="6584950"/>
          <a:ext cx="437515" cy="330200"/>
        </a:xfrm>
        <a:prstGeom prst="rect">
          <a:avLst/>
        </a:prstGeom>
        <a:noFill/>
        <a:ln w="9525">
          <a:noFill/>
        </a:ln>
      </xdr:spPr>
    </xdr:pic>
    <xdr:clientData/>
  </xdr:twoCellAnchor>
  <xdr:twoCellAnchor editAs="oneCell">
    <xdr:from>
      <xdr:col>16</xdr:col>
      <xdr:colOff>152400</xdr:colOff>
      <xdr:row>22</xdr:row>
      <xdr:rowOff>50800</xdr:rowOff>
    </xdr:from>
    <xdr:to>
      <xdr:col>16</xdr:col>
      <xdr:colOff>791845</xdr:colOff>
      <xdr:row>23</xdr:row>
      <xdr:rowOff>290830</xdr:rowOff>
    </xdr:to>
    <xdr:pic>
      <xdr:nvPicPr>
        <xdr:cNvPr id="19" name="图片 18"/>
        <xdr:cNvPicPr>
          <a:picLocks noChangeAspect="1"/>
        </xdr:cNvPicPr>
      </xdr:nvPicPr>
      <xdr:blipFill>
        <a:blip r:embed="rId9"/>
        <a:stretch>
          <a:fillRect/>
        </a:stretch>
      </xdr:blipFill>
      <xdr:spPr>
        <a:xfrm>
          <a:off x="14011275" y="7607300"/>
          <a:ext cx="639445" cy="55753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41"/>
  <sheetViews>
    <sheetView tabSelected="1" zoomScale="110" zoomScaleNormal="110" workbookViewId="0">
      <selection activeCell="K44" sqref="K44"/>
    </sheetView>
  </sheetViews>
  <sheetFormatPr defaultColWidth="9" defaultRowHeight="13.5"/>
  <cols>
    <col min="1" max="1" width="5.375" customWidth="1"/>
    <col min="2" max="2" width="18.25" customWidth="1"/>
    <col min="3" max="5" width="12.625" customWidth="1"/>
    <col min="14" max="14" width="14.875" customWidth="1"/>
    <col min="15" max="17" width="16.75" customWidth="1"/>
    <col min="23" max="23" width="9.375"/>
  </cols>
  <sheetData>
    <row r="1" ht="68" customHeight="1" spans="1:17">
      <c r="A1" s="1" t="s">
        <v>0</v>
      </c>
      <c r="B1" s="1"/>
      <c r="C1" s="1"/>
      <c r="D1" s="1"/>
      <c r="E1" s="1"/>
      <c r="F1" s="1"/>
      <c r="G1" s="1"/>
      <c r="H1" s="1"/>
      <c r="I1" s="1"/>
      <c r="J1" s="1"/>
      <c r="K1" s="1"/>
      <c r="L1" s="1"/>
      <c r="M1" s="1"/>
      <c r="N1" s="1"/>
      <c r="O1" s="1"/>
      <c r="P1" s="1"/>
      <c r="Q1" s="1"/>
    </row>
    <row r="2" ht="28" customHeight="1" spans="1:17">
      <c r="A2" s="2" t="s">
        <v>1</v>
      </c>
      <c r="B2" s="2"/>
      <c r="C2" s="2"/>
      <c r="D2" s="2"/>
      <c r="E2" s="2"/>
      <c r="F2" s="2"/>
      <c r="G2" s="2"/>
      <c r="H2" s="2"/>
      <c r="I2" s="2"/>
      <c r="J2" s="2"/>
      <c r="K2" s="2"/>
      <c r="L2" s="2"/>
      <c r="M2" s="2"/>
      <c r="N2" s="2"/>
      <c r="O2" s="2"/>
      <c r="P2" s="2"/>
      <c r="Q2" s="2"/>
    </row>
    <row r="3" ht="20" customHeight="1" spans="1:17">
      <c r="A3" s="3" t="s">
        <v>2</v>
      </c>
      <c r="B3" s="3" t="s">
        <v>3</v>
      </c>
      <c r="C3" s="3" t="s">
        <v>4</v>
      </c>
      <c r="D3" s="3"/>
      <c r="E3" s="4" t="s">
        <v>5</v>
      </c>
      <c r="F3" s="3" t="s">
        <v>6</v>
      </c>
      <c r="G3" s="3"/>
      <c r="H3" s="3"/>
      <c r="I3" s="3"/>
      <c r="J3" s="3"/>
      <c r="K3" s="3"/>
      <c r="L3" s="3"/>
      <c r="M3" s="3" t="s">
        <v>7</v>
      </c>
      <c r="N3" s="15" t="s">
        <v>8</v>
      </c>
      <c r="O3" s="4" t="s">
        <v>9</v>
      </c>
      <c r="P3" s="4" t="s">
        <v>10</v>
      </c>
      <c r="Q3" s="3" t="s">
        <v>11</v>
      </c>
    </row>
    <row r="4" ht="20" customHeight="1" spans="1:17">
      <c r="A4" s="3"/>
      <c r="B4" s="3"/>
      <c r="C4" s="3" t="s">
        <v>12</v>
      </c>
      <c r="D4" s="3" t="s">
        <v>13</v>
      </c>
      <c r="E4" s="3"/>
      <c r="F4" s="3">
        <v>-2</v>
      </c>
      <c r="G4" s="3">
        <v>-1</v>
      </c>
      <c r="H4" s="3">
        <v>1</v>
      </c>
      <c r="I4" s="3">
        <v>2</v>
      </c>
      <c r="J4" s="3">
        <v>3</v>
      </c>
      <c r="K4" s="3">
        <v>4</v>
      </c>
      <c r="L4" s="3">
        <v>5</v>
      </c>
      <c r="M4" s="3"/>
      <c r="N4" s="3"/>
      <c r="O4" s="3"/>
      <c r="P4" s="3"/>
      <c r="Q4" s="3"/>
    </row>
    <row r="5" ht="25" customHeight="1" spans="1:20">
      <c r="A5" s="3">
        <v>1</v>
      </c>
      <c r="B5" s="3" t="s">
        <v>14</v>
      </c>
      <c r="C5" s="3">
        <v>215</v>
      </c>
      <c r="D5" s="3">
        <v>177</v>
      </c>
      <c r="E5" s="3">
        <f>C5*D5/10000</f>
        <v>3.8055</v>
      </c>
      <c r="F5" s="3">
        <v>1</v>
      </c>
      <c r="G5" s="3">
        <v>1</v>
      </c>
      <c r="H5" s="3">
        <v>1</v>
      </c>
      <c r="I5" s="3">
        <v>1</v>
      </c>
      <c r="J5" s="3">
        <v>1</v>
      </c>
      <c r="K5" s="3">
        <v>1</v>
      </c>
      <c r="L5" s="3"/>
      <c r="M5" s="3">
        <v>6</v>
      </c>
      <c r="N5" s="3">
        <v>22.833</v>
      </c>
      <c r="O5" s="3"/>
      <c r="P5" s="3"/>
      <c r="Q5" s="3"/>
      <c r="S5" s="17"/>
      <c r="T5" s="17"/>
    </row>
    <row r="6" ht="25" customHeight="1" spans="1:20">
      <c r="A6" s="3"/>
      <c r="B6" s="3" t="s">
        <v>15</v>
      </c>
      <c r="C6" s="3">
        <v>215</v>
      </c>
      <c r="D6" s="3">
        <v>124</v>
      </c>
      <c r="E6" s="3">
        <f t="shared" ref="E6:E12" si="0">C6*D6/10000</f>
        <v>2.666</v>
      </c>
      <c r="F6" s="3">
        <v>1</v>
      </c>
      <c r="G6" s="3">
        <v>1</v>
      </c>
      <c r="H6" s="3">
        <v>1</v>
      </c>
      <c r="I6" s="3">
        <v>1</v>
      </c>
      <c r="J6" s="3">
        <v>1</v>
      </c>
      <c r="K6" s="3">
        <v>1</v>
      </c>
      <c r="L6" s="3"/>
      <c r="M6" s="3">
        <v>6</v>
      </c>
      <c r="N6" s="3">
        <v>15.996</v>
      </c>
      <c r="O6" s="3"/>
      <c r="P6" s="3"/>
      <c r="Q6" s="3"/>
      <c r="S6" s="17"/>
      <c r="T6" s="17"/>
    </row>
    <row r="7" ht="25" customHeight="1" spans="1:20">
      <c r="A7" s="3"/>
      <c r="B7" s="3" t="s">
        <v>16</v>
      </c>
      <c r="C7" s="3">
        <v>211</v>
      </c>
      <c r="D7" s="3">
        <v>177</v>
      </c>
      <c r="E7" s="3">
        <f t="shared" si="0"/>
        <v>3.7347</v>
      </c>
      <c r="F7" s="3"/>
      <c r="G7" s="3">
        <v>1</v>
      </c>
      <c r="H7" s="3">
        <v>1</v>
      </c>
      <c r="I7" s="3">
        <v>1</v>
      </c>
      <c r="J7" s="3">
        <v>1</v>
      </c>
      <c r="K7" s="3">
        <v>1</v>
      </c>
      <c r="L7" s="3"/>
      <c r="M7" s="3">
        <v>5</v>
      </c>
      <c r="N7" s="3">
        <v>18.6735</v>
      </c>
      <c r="O7" s="3"/>
      <c r="P7" s="3"/>
      <c r="Q7" s="3"/>
      <c r="S7" s="17"/>
      <c r="T7" s="17"/>
    </row>
    <row r="8" ht="25" customHeight="1" spans="1:20">
      <c r="A8" s="3">
        <v>2</v>
      </c>
      <c r="B8" s="3" t="s">
        <v>17</v>
      </c>
      <c r="C8" s="3">
        <v>146</v>
      </c>
      <c r="D8" s="3">
        <v>174</v>
      </c>
      <c r="E8" s="3">
        <f t="shared" si="0"/>
        <v>2.5404</v>
      </c>
      <c r="F8" s="3">
        <v>11</v>
      </c>
      <c r="G8" s="3">
        <v>11</v>
      </c>
      <c r="H8" s="3">
        <v>11</v>
      </c>
      <c r="I8" s="3">
        <v>11</v>
      </c>
      <c r="J8" s="3">
        <v>11</v>
      </c>
      <c r="K8" s="3">
        <v>5</v>
      </c>
      <c r="L8" s="3"/>
      <c r="M8" s="3">
        <v>60</v>
      </c>
      <c r="N8" s="3">
        <v>152.424</v>
      </c>
      <c r="O8" s="3"/>
      <c r="P8" s="3"/>
      <c r="Q8" s="3"/>
      <c r="S8" s="17"/>
      <c r="T8" s="17"/>
    </row>
    <row r="9" ht="25" customHeight="1" spans="1:17">
      <c r="A9" s="3">
        <v>3</v>
      </c>
      <c r="B9" s="3" t="s">
        <v>18</v>
      </c>
      <c r="C9" s="3">
        <v>28</v>
      </c>
      <c r="D9" s="3">
        <v>137</v>
      </c>
      <c r="E9" s="3">
        <f t="shared" si="0"/>
        <v>0.3836</v>
      </c>
      <c r="F9" s="3">
        <v>4</v>
      </c>
      <c r="G9" s="3">
        <v>4</v>
      </c>
      <c r="H9" s="3">
        <v>4</v>
      </c>
      <c r="I9" s="3">
        <v>4</v>
      </c>
      <c r="J9" s="3">
        <v>4</v>
      </c>
      <c r="K9" s="3">
        <v>2</v>
      </c>
      <c r="L9" s="3"/>
      <c r="M9" s="3">
        <v>22</v>
      </c>
      <c r="N9" s="3">
        <v>22</v>
      </c>
      <c r="O9" s="3"/>
      <c r="P9" s="3"/>
      <c r="Q9" s="3"/>
    </row>
    <row r="10" ht="25" customHeight="1" spans="1:17">
      <c r="A10" s="3">
        <v>4</v>
      </c>
      <c r="B10" s="3" t="s">
        <v>19</v>
      </c>
      <c r="C10" s="3">
        <v>53</v>
      </c>
      <c r="D10" s="3">
        <v>108</v>
      </c>
      <c r="E10" s="3">
        <f t="shared" si="0"/>
        <v>0.5724</v>
      </c>
      <c r="F10" s="3">
        <v>15</v>
      </c>
      <c r="G10" s="3">
        <v>15</v>
      </c>
      <c r="H10" s="3">
        <v>15</v>
      </c>
      <c r="I10" s="3">
        <v>15</v>
      </c>
      <c r="J10" s="3">
        <v>15</v>
      </c>
      <c r="K10" s="3">
        <v>7</v>
      </c>
      <c r="L10" s="3"/>
      <c r="M10" s="3">
        <v>82</v>
      </c>
      <c r="N10" s="3">
        <v>82</v>
      </c>
      <c r="O10" s="3"/>
      <c r="P10" s="3"/>
      <c r="Q10" s="3"/>
    </row>
    <row r="11" ht="25" customHeight="1" spans="1:20">
      <c r="A11" s="3">
        <v>5</v>
      </c>
      <c r="B11" s="3" t="s">
        <v>20</v>
      </c>
      <c r="C11" s="3">
        <v>146</v>
      </c>
      <c r="D11" s="3">
        <v>145</v>
      </c>
      <c r="E11" s="3">
        <f t="shared" si="0"/>
        <v>2.117</v>
      </c>
      <c r="F11" s="3">
        <v>1</v>
      </c>
      <c r="G11" s="3">
        <v>1</v>
      </c>
      <c r="H11" s="3">
        <v>1</v>
      </c>
      <c r="I11" s="3">
        <v>1</v>
      </c>
      <c r="J11" s="3">
        <v>1</v>
      </c>
      <c r="K11" s="3">
        <v>1</v>
      </c>
      <c r="L11" s="3"/>
      <c r="M11" s="3">
        <v>6</v>
      </c>
      <c r="N11" s="3">
        <v>12.702</v>
      </c>
      <c r="O11" s="3"/>
      <c r="P11" s="3"/>
      <c r="Q11" s="3"/>
      <c r="S11" s="17"/>
      <c r="T11" s="17"/>
    </row>
    <row r="12" ht="25" customHeight="1" spans="1:20">
      <c r="A12" s="3">
        <v>6</v>
      </c>
      <c r="B12" s="3" t="s">
        <v>21</v>
      </c>
      <c r="C12" s="3">
        <v>146</v>
      </c>
      <c r="D12" s="3">
        <v>146</v>
      </c>
      <c r="E12" s="3">
        <f t="shared" si="0"/>
        <v>2.1316</v>
      </c>
      <c r="F12" s="3"/>
      <c r="G12" s="3">
        <v>1</v>
      </c>
      <c r="H12" s="3">
        <v>1</v>
      </c>
      <c r="I12" s="3">
        <v>1</v>
      </c>
      <c r="J12" s="3">
        <v>1</v>
      </c>
      <c r="K12" s="3">
        <v>1</v>
      </c>
      <c r="L12" s="3">
        <v>1</v>
      </c>
      <c r="M12" s="3">
        <v>6</v>
      </c>
      <c r="N12" s="3">
        <v>12.7896</v>
      </c>
      <c r="O12" s="3"/>
      <c r="P12" s="3"/>
      <c r="Q12" s="3"/>
      <c r="S12" s="17"/>
      <c r="T12" s="17"/>
    </row>
    <row r="13" ht="25" customHeight="1" spans="1:20">
      <c r="A13" s="5" t="s">
        <v>22</v>
      </c>
      <c r="B13" s="6"/>
      <c r="C13" s="7">
        <f>SUM(C5:C12)</f>
        <v>1160</v>
      </c>
      <c r="D13" s="7">
        <f>SUM(D5:D12)</f>
        <v>1188</v>
      </c>
      <c r="E13" s="7">
        <f>SUM(E5:E12)</f>
        <v>17.9512</v>
      </c>
      <c r="F13" s="7"/>
      <c r="G13" s="7"/>
      <c r="H13" s="7"/>
      <c r="I13" s="7"/>
      <c r="J13" s="7"/>
      <c r="K13" s="7"/>
      <c r="L13" s="7"/>
      <c r="M13" s="7">
        <f>SUM(M5:M12)</f>
        <v>193</v>
      </c>
      <c r="N13" s="7">
        <f>SUM(N5:N12)</f>
        <v>339.4181</v>
      </c>
      <c r="O13" s="7"/>
      <c r="P13" s="7"/>
      <c r="Q13" s="3"/>
      <c r="S13" s="17"/>
      <c r="T13" s="17"/>
    </row>
    <row r="14" ht="34" customHeight="1" spans="1:20">
      <c r="A14" s="8" t="s">
        <v>23</v>
      </c>
      <c r="B14" s="8"/>
      <c r="C14" s="8"/>
      <c r="D14" s="8"/>
      <c r="E14" s="8"/>
      <c r="F14" s="8"/>
      <c r="G14" s="8"/>
      <c r="H14" s="8"/>
      <c r="I14" s="8"/>
      <c r="J14" s="8"/>
      <c r="K14" s="8"/>
      <c r="L14" s="8"/>
      <c r="M14" s="8"/>
      <c r="N14" s="8"/>
      <c r="O14" s="8"/>
      <c r="P14" s="8"/>
      <c r="Q14" s="8"/>
      <c r="S14" s="17"/>
      <c r="T14" s="17"/>
    </row>
    <row r="15" ht="25" customHeight="1" spans="1:20">
      <c r="A15" s="3" t="s">
        <v>2</v>
      </c>
      <c r="B15" s="3" t="s">
        <v>3</v>
      </c>
      <c r="C15" s="3" t="s">
        <v>4</v>
      </c>
      <c r="D15" s="3"/>
      <c r="E15" s="4" t="s">
        <v>24</v>
      </c>
      <c r="F15" s="3" t="s">
        <v>6</v>
      </c>
      <c r="G15" s="3"/>
      <c r="H15" s="3"/>
      <c r="I15" s="3"/>
      <c r="J15" s="3"/>
      <c r="K15" s="3"/>
      <c r="L15" s="3"/>
      <c r="M15" s="3" t="s">
        <v>7</v>
      </c>
      <c r="N15" s="15" t="s">
        <v>8</v>
      </c>
      <c r="O15" s="4" t="s">
        <v>9</v>
      </c>
      <c r="P15" s="4" t="s">
        <v>10</v>
      </c>
      <c r="Q15" s="3" t="s">
        <v>11</v>
      </c>
      <c r="S15" s="17"/>
      <c r="T15" s="17"/>
    </row>
    <row r="16" ht="25" customHeight="1" spans="1:20">
      <c r="A16" s="3"/>
      <c r="B16" s="3"/>
      <c r="C16" s="3" t="s">
        <v>12</v>
      </c>
      <c r="D16" s="3" t="s">
        <v>13</v>
      </c>
      <c r="E16" s="3"/>
      <c r="F16" s="3">
        <v>-1</v>
      </c>
      <c r="G16" s="3">
        <v>1</v>
      </c>
      <c r="H16" s="3">
        <v>2</v>
      </c>
      <c r="I16" s="3">
        <v>3</v>
      </c>
      <c r="J16" s="3">
        <v>4</v>
      </c>
      <c r="K16" s="3">
        <v>5</v>
      </c>
      <c r="L16" s="3">
        <v>6</v>
      </c>
      <c r="M16" s="3"/>
      <c r="N16" s="3"/>
      <c r="O16" s="3"/>
      <c r="P16" s="3"/>
      <c r="Q16" s="3"/>
      <c r="S16" s="18"/>
      <c r="T16" s="18"/>
    </row>
    <row r="17" ht="25" customHeight="1" spans="1:20">
      <c r="A17" s="3">
        <v>10</v>
      </c>
      <c r="B17" s="3" t="s">
        <v>25</v>
      </c>
      <c r="C17" s="3">
        <v>218</v>
      </c>
      <c r="D17" s="3">
        <v>180</v>
      </c>
      <c r="E17" s="3">
        <f>C17*D17/10000</f>
        <v>3.924</v>
      </c>
      <c r="F17" s="3">
        <v>1</v>
      </c>
      <c r="G17" s="3">
        <v>1</v>
      </c>
      <c r="H17" s="3">
        <v>1</v>
      </c>
      <c r="I17" s="3">
        <v>1</v>
      </c>
      <c r="J17" s="3">
        <v>1</v>
      </c>
      <c r="K17" s="3">
        <v>1</v>
      </c>
      <c r="L17" s="3"/>
      <c r="M17" s="3">
        <v>6</v>
      </c>
      <c r="N17" s="3">
        <v>23.544</v>
      </c>
      <c r="O17" s="3"/>
      <c r="P17" s="3"/>
      <c r="Q17" s="3"/>
      <c r="S17" s="17"/>
      <c r="T17" s="17"/>
    </row>
    <row r="18" ht="25" customHeight="1" spans="1:20">
      <c r="A18" s="3">
        <v>11</v>
      </c>
      <c r="B18" s="3" t="s">
        <v>26</v>
      </c>
      <c r="C18" s="3">
        <v>215</v>
      </c>
      <c r="D18" s="3">
        <v>124</v>
      </c>
      <c r="E18" s="3">
        <f t="shared" ref="E18:E25" si="1">C18*D18/10000</f>
        <v>2.666</v>
      </c>
      <c r="F18" s="3"/>
      <c r="G18" s="3"/>
      <c r="H18" s="3">
        <v>1</v>
      </c>
      <c r="I18" s="3">
        <v>1</v>
      </c>
      <c r="J18" s="3">
        <v>1</v>
      </c>
      <c r="K18" s="3">
        <v>1</v>
      </c>
      <c r="L18" s="3">
        <v>1</v>
      </c>
      <c r="M18" s="3">
        <v>5</v>
      </c>
      <c r="N18" s="3">
        <v>13.33</v>
      </c>
      <c r="O18" s="3"/>
      <c r="P18" s="3"/>
      <c r="Q18" s="3"/>
      <c r="S18" s="17"/>
      <c r="T18" s="17"/>
    </row>
    <row r="19" ht="25" customHeight="1" spans="1:17">
      <c r="A19" s="3">
        <v>12</v>
      </c>
      <c r="B19" s="3" t="s">
        <v>27</v>
      </c>
      <c r="C19" s="3">
        <v>218</v>
      </c>
      <c r="D19" s="3">
        <v>176</v>
      </c>
      <c r="E19" s="3">
        <f t="shared" si="1"/>
        <v>3.8368</v>
      </c>
      <c r="F19" s="3"/>
      <c r="G19" s="3">
        <v>1</v>
      </c>
      <c r="H19" s="3">
        <v>1</v>
      </c>
      <c r="I19" s="3">
        <v>1</v>
      </c>
      <c r="J19" s="3">
        <v>1</v>
      </c>
      <c r="K19" s="3">
        <v>1</v>
      </c>
      <c r="L19" s="3">
        <v>1</v>
      </c>
      <c r="M19" s="3">
        <v>6</v>
      </c>
      <c r="N19" s="3">
        <v>23.0208</v>
      </c>
      <c r="O19" s="3"/>
      <c r="P19" s="3"/>
      <c r="Q19" s="3"/>
    </row>
    <row r="20" ht="25" customHeight="1" spans="1:17">
      <c r="A20" s="3">
        <v>13</v>
      </c>
      <c r="B20" s="3" t="s">
        <v>28</v>
      </c>
      <c r="C20" s="3">
        <v>146</v>
      </c>
      <c r="D20" s="3">
        <v>174</v>
      </c>
      <c r="E20" s="3">
        <f t="shared" si="1"/>
        <v>2.5404</v>
      </c>
      <c r="F20" s="3">
        <v>2</v>
      </c>
      <c r="G20" s="3">
        <v>9</v>
      </c>
      <c r="H20" s="3">
        <v>10</v>
      </c>
      <c r="I20" s="3">
        <v>10</v>
      </c>
      <c r="J20" s="3">
        <v>10</v>
      </c>
      <c r="K20" s="3">
        <v>11</v>
      </c>
      <c r="L20" s="3">
        <v>7</v>
      </c>
      <c r="M20" s="3">
        <v>59</v>
      </c>
      <c r="N20" s="3">
        <v>149.8836</v>
      </c>
      <c r="O20" s="3"/>
      <c r="P20" s="3"/>
      <c r="Q20" s="3"/>
    </row>
    <row r="21" ht="25" customHeight="1" spans="1:20">
      <c r="A21" s="3">
        <v>14</v>
      </c>
      <c r="B21" s="3" t="s">
        <v>29</v>
      </c>
      <c r="C21" s="3">
        <v>28</v>
      </c>
      <c r="D21" s="3">
        <v>137</v>
      </c>
      <c r="E21" s="3">
        <v>1</v>
      </c>
      <c r="F21" s="3">
        <v>2</v>
      </c>
      <c r="G21" s="3">
        <v>4</v>
      </c>
      <c r="H21" s="3">
        <v>4</v>
      </c>
      <c r="I21" s="3">
        <v>4</v>
      </c>
      <c r="J21" s="3">
        <v>4</v>
      </c>
      <c r="K21" s="3">
        <v>4</v>
      </c>
      <c r="L21" s="3">
        <v>2</v>
      </c>
      <c r="M21" s="3">
        <v>24</v>
      </c>
      <c r="N21" s="3">
        <v>24</v>
      </c>
      <c r="O21" s="3"/>
      <c r="P21" s="3"/>
      <c r="Q21" s="3"/>
      <c r="S21" s="17"/>
      <c r="T21" s="17"/>
    </row>
    <row r="22" ht="25" customHeight="1" spans="1:20">
      <c r="A22" s="3">
        <v>15</v>
      </c>
      <c r="B22" s="3" t="s">
        <v>30</v>
      </c>
      <c r="C22" s="3">
        <v>53</v>
      </c>
      <c r="D22" s="3">
        <v>108</v>
      </c>
      <c r="E22" s="3">
        <v>1</v>
      </c>
      <c r="F22" s="3">
        <v>4</v>
      </c>
      <c r="G22" s="3">
        <v>13</v>
      </c>
      <c r="H22" s="3">
        <v>14</v>
      </c>
      <c r="I22" s="3">
        <v>14</v>
      </c>
      <c r="J22" s="3">
        <v>14</v>
      </c>
      <c r="K22" s="3">
        <v>15</v>
      </c>
      <c r="L22" s="3">
        <v>9</v>
      </c>
      <c r="M22" s="3">
        <v>83</v>
      </c>
      <c r="N22" s="3">
        <v>83</v>
      </c>
      <c r="O22" s="3"/>
      <c r="P22" s="3"/>
      <c r="Q22" s="3"/>
      <c r="S22" s="17"/>
      <c r="T22" s="17"/>
    </row>
    <row r="23" ht="25" customHeight="1" spans="1:20">
      <c r="A23" s="3">
        <v>16</v>
      </c>
      <c r="B23" s="3" t="s">
        <v>31</v>
      </c>
      <c r="C23" s="3">
        <v>144</v>
      </c>
      <c r="D23" s="3">
        <v>144</v>
      </c>
      <c r="E23" s="3">
        <f t="shared" si="1"/>
        <v>2.0736</v>
      </c>
      <c r="F23" s="3">
        <v>1</v>
      </c>
      <c r="G23" s="3">
        <v>1</v>
      </c>
      <c r="H23" s="3">
        <v>1</v>
      </c>
      <c r="I23" s="3">
        <v>1</v>
      </c>
      <c r="J23" s="3">
        <v>1</v>
      </c>
      <c r="K23" s="3">
        <v>1</v>
      </c>
      <c r="L23" s="3"/>
      <c r="M23" s="3">
        <v>6</v>
      </c>
      <c r="N23" s="3">
        <v>12.4416</v>
      </c>
      <c r="O23" s="3"/>
      <c r="P23" s="3"/>
      <c r="Q23" s="3"/>
      <c r="S23" s="17"/>
      <c r="T23" s="17"/>
    </row>
    <row r="24" ht="25" customHeight="1" spans="1:17">
      <c r="A24" s="3">
        <v>17</v>
      </c>
      <c r="B24" s="3" t="s">
        <v>32</v>
      </c>
      <c r="C24" s="3">
        <v>146</v>
      </c>
      <c r="D24" s="3">
        <v>144</v>
      </c>
      <c r="E24" s="3">
        <f t="shared" si="1"/>
        <v>2.1024</v>
      </c>
      <c r="F24" s="3"/>
      <c r="G24" s="3">
        <v>1</v>
      </c>
      <c r="H24" s="3">
        <v>1</v>
      </c>
      <c r="I24" s="3">
        <v>1</v>
      </c>
      <c r="J24" s="3">
        <v>1</v>
      </c>
      <c r="K24" s="3">
        <v>1</v>
      </c>
      <c r="L24" s="3">
        <v>1</v>
      </c>
      <c r="M24" s="3">
        <v>6</v>
      </c>
      <c r="N24" s="3">
        <v>12.6144</v>
      </c>
      <c r="O24" s="3"/>
      <c r="P24" s="3"/>
      <c r="Q24" s="3"/>
    </row>
    <row r="25" ht="25" customHeight="1" spans="1:17">
      <c r="A25" s="3"/>
      <c r="B25" s="3" t="s">
        <v>33</v>
      </c>
      <c r="C25" s="3">
        <v>146</v>
      </c>
      <c r="D25" s="3">
        <v>176</v>
      </c>
      <c r="E25" s="3">
        <f t="shared" si="1"/>
        <v>2.5696</v>
      </c>
      <c r="F25" s="3"/>
      <c r="G25" s="3"/>
      <c r="H25" s="3"/>
      <c r="I25" s="3"/>
      <c r="J25" s="3"/>
      <c r="K25" s="3"/>
      <c r="L25" s="3">
        <v>2</v>
      </c>
      <c r="M25" s="3">
        <v>2</v>
      </c>
      <c r="N25" s="3">
        <v>5.1392</v>
      </c>
      <c r="O25" s="3"/>
      <c r="P25" s="3"/>
      <c r="Q25" s="3"/>
    </row>
    <row r="26" ht="25" customHeight="1" spans="1:17">
      <c r="A26" s="5" t="s">
        <v>22</v>
      </c>
      <c r="B26" s="6"/>
      <c r="C26" s="7">
        <f>SUM(C17:C25)</f>
        <v>1314</v>
      </c>
      <c r="D26" s="7">
        <f>SUM(D17:D25)</f>
        <v>1363</v>
      </c>
      <c r="E26" s="7">
        <f>SUM(E17:E25)</f>
        <v>21.7128</v>
      </c>
      <c r="F26" s="7"/>
      <c r="G26" s="7"/>
      <c r="H26" s="7"/>
      <c r="I26" s="7"/>
      <c r="J26" s="7"/>
      <c r="K26" s="7"/>
      <c r="L26" s="7"/>
      <c r="M26" s="7">
        <f>SUM(M17:M25)</f>
        <v>197</v>
      </c>
      <c r="N26" s="7">
        <f>SUM(N17:N25)</f>
        <v>346.9736</v>
      </c>
      <c r="O26" s="7"/>
      <c r="P26" s="7"/>
      <c r="Q26" s="3"/>
    </row>
    <row r="27" ht="38" customHeight="1" spans="1:17">
      <c r="A27" s="8" t="s">
        <v>34</v>
      </c>
      <c r="B27" s="8"/>
      <c r="C27" s="8"/>
      <c r="D27" s="8"/>
      <c r="E27" s="8"/>
      <c r="F27" s="8"/>
      <c r="G27" s="8"/>
      <c r="H27" s="8"/>
      <c r="I27" s="8"/>
      <c r="J27" s="8"/>
      <c r="K27" s="8"/>
      <c r="L27" s="8"/>
      <c r="M27" s="8"/>
      <c r="N27" s="8"/>
      <c r="O27" s="8"/>
      <c r="P27" s="8"/>
      <c r="Q27" s="8"/>
    </row>
    <row r="28" ht="21" customHeight="1" spans="1:17">
      <c r="A28" s="3"/>
      <c r="B28" s="3" t="s">
        <v>3</v>
      </c>
      <c r="C28" s="3" t="s">
        <v>35</v>
      </c>
      <c r="D28" s="3" t="s">
        <v>36</v>
      </c>
      <c r="E28" s="9" t="s">
        <v>37</v>
      </c>
      <c r="F28" s="3" t="s">
        <v>38</v>
      </c>
      <c r="G28" s="3" t="s">
        <v>7</v>
      </c>
      <c r="H28" s="3" t="s">
        <v>39</v>
      </c>
      <c r="I28" s="3"/>
      <c r="J28" s="3"/>
      <c r="K28" s="3" t="s">
        <v>40</v>
      </c>
      <c r="L28" s="3"/>
      <c r="M28" s="3"/>
      <c r="N28" s="3" t="s">
        <v>41</v>
      </c>
      <c r="O28" s="3"/>
      <c r="P28" s="3"/>
      <c r="Q28" s="3"/>
    </row>
    <row r="29" ht="25" customHeight="1" spans="1:17">
      <c r="A29" s="10"/>
      <c r="B29" s="3" t="s">
        <v>42</v>
      </c>
      <c r="C29" s="3">
        <v>196</v>
      </c>
      <c r="D29" s="3">
        <v>315</v>
      </c>
      <c r="E29" s="4">
        <f>C29*D29/10000</f>
        <v>6.174</v>
      </c>
      <c r="F29" s="3" t="s">
        <v>43</v>
      </c>
      <c r="G29" s="3">
        <v>1</v>
      </c>
      <c r="H29" s="3"/>
      <c r="I29" s="3"/>
      <c r="J29" s="3"/>
      <c r="K29" s="3"/>
      <c r="L29" s="3"/>
      <c r="M29" s="3"/>
      <c r="N29" s="3"/>
      <c r="O29" s="3"/>
      <c r="P29" s="3"/>
      <c r="Q29" s="3"/>
    </row>
    <row r="30" ht="25" customHeight="1" spans="1:17">
      <c r="A30" s="10"/>
      <c r="B30" s="3" t="s">
        <v>44</v>
      </c>
      <c r="C30" s="3">
        <v>220</v>
      </c>
      <c r="D30" s="3">
        <v>210</v>
      </c>
      <c r="E30" s="4">
        <f t="shared" ref="E30:E35" si="2">C30*D30/10000</f>
        <v>4.62</v>
      </c>
      <c r="F30" s="3" t="s">
        <v>43</v>
      </c>
      <c r="G30" s="3">
        <v>1</v>
      </c>
      <c r="H30" s="3"/>
      <c r="I30" s="3"/>
      <c r="J30" s="3"/>
      <c r="K30" s="3"/>
      <c r="L30" s="3"/>
      <c r="M30" s="3"/>
      <c r="N30" s="3"/>
      <c r="O30" s="3"/>
      <c r="P30" s="3"/>
      <c r="Q30" s="3"/>
    </row>
    <row r="31" ht="25" customHeight="1" spans="1:17">
      <c r="A31" s="10"/>
      <c r="B31" s="3" t="s">
        <v>45</v>
      </c>
      <c r="C31" s="3">
        <v>170</v>
      </c>
      <c r="D31" s="3">
        <v>214</v>
      </c>
      <c r="E31" s="4">
        <f t="shared" si="2"/>
        <v>3.638</v>
      </c>
      <c r="F31" s="3" t="s">
        <v>43</v>
      </c>
      <c r="G31" s="3">
        <v>1</v>
      </c>
      <c r="H31" s="3"/>
      <c r="I31" s="3"/>
      <c r="J31" s="3"/>
      <c r="K31" s="3"/>
      <c r="L31" s="3"/>
      <c r="M31" s="3"/>
      <c r="N31" s="3"/>
      <c r="O31" s="3"/>
      <c r="P31" s="3"/>
      <c r="Q31" s="3"/>
    </row>
    <row r="32" ht="25" customHeight="1" spans="1:17">
      <c r="A32" s="10"/>
      <c r="B32" s="3" t="s">
        <v>46</v>
      </c>
      <c r="C32" s="3">
        <v>220</v>
      </c>
      <c r="D32" s="3">
        <v>208</v>
      </c>
      <c r="E32" s="4">
        <f t="shared" si="2"/>
        <v>4.576</v>
      </c>
      <c r="F32" s="3" t="s">
        <v>43</v>
      </c>
      <c r="G32" s="3">
        <v>1</v>
      </c>
      <c r="H32" s="3"/>
      <c r="I32" s="3"/>
      <c r="J32" s="3"/>
      <c r="K32" s="3"/>
      <c r="L32" s="3"/>
      <c r="M32" s="3"/>
      <c r="N32" s="3"/>
      <c r="O32" s="3"/>
      <c r="P32" s="3"/>
      <c r="Q32" s="3"/>
    </row>
    <row r="33" ht="25" customHeight="1" spans="1:17">
      <c r="A33" s="10"/>
      <c r="B33" s="3" t="s">
        <v>47</v>
      </c>
      <c r="C33" s="3">
        <v>170</v>
      </c>
      <c r="D33" s="3">
        <v>314</v>
      </c>
      <c r="E33" s="4">
        <f t="shared" si="2"/>
        <v>5.338</v>
      </c>
      <c r="F33" s="3" t="s">
        <v>43</v>
      </c>
      <c r="G33" s="3">
        <v>1</v>
      </c>
      <c r="H33" s="3"/>
      <c r="I33" s="3"/>
      <c r="J33" s="3"/>
      <c r="K33" s="3"/>
      <c r="L33" s="3"/>
      <c r="M33" s="3"/>
      <c r="N33" s="3"/>
      <c r="O33" s="3"/>
      <c r="P33" s="3"/>
      <c r="Q33" s="3"/>
    </row>
    <row r="34" ht="25" customHeight="1" spans="1:17">
      <c r="A34" s="10"/>
      <c r="B34" s="3" t="s">
        <v>48</v>
      </c>
      <c r="C34" s="3">
        <v>220</v>
      </c>
      <c r="D34" s="3">
        <v>210</v>
      </c>
      <c r="E34" s="4">
        <f t="shared" si="2"/>
        <v>4.62</v>
      </c>
      <c r="F34" s="3" t="s">
        <v>43</v>
      </c>
      <c r="G34" s="3">
        <v>1</v>
      </c>
      <c r="H34" s="3"/>
      <c r="I34" s="3"/>
      <c r="J34" s="3"/>
      <c r="K34" s="3"/>
      <c r="L34" s="3"/>
      <c r="M34" s="3"/>
      <c r="N34" s="3"/>
      <c r="O34" s="3"/>
      <c r="P34" s="3"/>
      <c r="Q34" s="3"/>
    </row>
    <row r="35" ht="25" customHeight="1" spans="1:17">
      <c r="A35" s="10"/>
      <c r="B35" s="3" t="s">
        <v>49</v>
      </c>
      <c r="C35" s="3">
        <v>160</v>
      </c>
      <c r="D35" s="3">
        <v>220</v>
      </c>
      <c r="E35" s="4">
        <f t="shared" si="2"/>
        <v>3.52</v>
      </c>
      <c r="F35" s="3" t="s">
        <v>43</v>
      </c>
      <c r="G35" s="3">
        <v>1</v>
      </c>
      <c r="H35" s="3"/>
      <c r="I35" s="3"/>
      <c r="J35" s="3"/>
      <c r="K35" s="3"/>
      <c r="L35" s="3"/>
      <c r="M35" s="3"/>
      <c r="N35" s="3"/>
      <c r="O35" s="3"/>
      <c r="P35" s="3"/>
      <c r="Q35" s="3"/>
    </row>
    <row r="36" ht="36" customHeight="1" spans="1:17">
      <c r="A36" s="7" t="s">
        <v>22</v>
      </c>
      <c r="B36" s="7"/>
      <c r="C36" s="7">
        <f>SUM(C29:C35)</f>
        <v>1356</v>
      </c>
      <c r="D36" s="7">
        <f>SUM(D29:D35)</f>
        <v>1691</v>
      </c>
      <c r="E36" s="7">
        <f>SUM(E29:E35)</f>
        <v>32.486</v>
      </c>
      <c r="F36" s="7"/>
      <c r="G36" s="7">
        <f>SUM(G29:G35)</f>
        <v>7</v>
      </c>
      <c r="H36" s="3"/>
      <c r="I36" s="3"/>
      <c r="J36" s="3"/>
      <c r="K36" s="3"/>
      <c r="L36" s="3"/>
      <c r="M36" s="3"/>
      <c r="N36" s="7"/>
      <c r="O36" s="7"/>
      <c r="P36" s="7"/>
      <c r="Q36" s="7"/>
    </row>
    <row r="37" ht="36" customHeight="1" spans="1:17">
      <c r="A37" s="11" t="s">
        <v>50</v>
      </c>
      <c r="B37" s="11"/>
      <c r="C37" s="11"/>
      <c r="D37" s="11"/>
      <c r="E37" s="11"/>
      <c r="F37" s="11"/>
      <c r="G37" s="11"/>
      <c r="H37" s="11"/>
      <c r="I37" s="11"/>
      <c r="J37" s="11"/>
      <c r="K37" s="11"/>
      <c r="L37" s="11"/>
      <c r="M37" s="11"/>
      <c r="N37" s="16">
        <f>K36+P26+P13</f>
        <v>0</v>
      </c>
      <c r="O37" s="16"/>
      <c r="P37" s="16"/>
      <c r="Q37" s="16"/>
    </row>
    <row r="38" ht="36" customHeight="1" spans="1:17">
      <c r="A38" s="12" t="s">
        <v>51</v>
      </c>
      <c r="B38" s="13"/>
      <c r="C38" s="13"/>
      <c r="D38" s="13"/>
      <c r="E38" s="13"/>
      <c r="F38" s="13"/>
      <c r="G38" s="13"/>
      <c r="H38" s="13"/>
      <c r="I38" s="13"/>
      <c r="J38" s="13"/>
      <c r="K38" s="13"/>
      <c r="L38" s="13"/>
      <c r="M38" s="13"/>
      <c r="N38" s="13"/>
      <c r="O38" s="13"/>
      <c r="P38" s="13"/>
      <c r="Q38" s="19"/>
    </row>
    <row r="39" ht="120" customHeight="1" spans="1:17">
      <c r="A39" s="14" t="s">
        <v>52</v>
      </c>
      <c r="B39" s="14"/>
      <c r="C39" s="14"/>
      <c r="D39" s="14"/>
      <c r="E39" s="14"/>
      <c r="F39" s="14"/>
      <c r="G39" s="14"/>
      <c r="H39" s="14"/>
      <c r="I39" s="14"/>
      <c r="J39" s="14"/>
      <c r="K39" s="14"/>
      <c r="L39" s="14"/>
      <c r="M39" s="14"/>
      <c r="N39" s="14"/>
      <c r="O39" s="14"/>
      <c r="P39" s="14"/>
      <c r="Q39" s="14"/>
    </row>
    <row r="40" ht="120" customHeight="1" spans="1:17">
      <c r="A40" s="14"/>
      <c r="B40" s="14"/>
      <c r="C40" s="14"/>
      <c r="D40" s="14"/>
      <c r="E40" s="14"/>
      <c r="F40" s="14"/>
      <c r="G40" s="14"/>
      <c r="H40" s="14"/>
      <c r="I40" s="14"/>
      <c r="J40" s="14"/>
      <c r="K40" s="14"/>
      <c r="L40" s="14"/>
      <c r="M40" s="14"/>
      <c r="N40" s="14"/>
      <c r="O40" s="14"/>
      <c r="P40" s="14"/>
      <c r="Q40" s="14"/>
    </row>
    <row r="41" ht="120" customHeight="1" spans="1:17">
      <c r="A41" s="14"/>
      <c r="B41" s="14"/>
      <c r="C41" s="14"/>
      <c r="D41" s="14"/>
      <c r="E41" s="14"/>
      <c r="F41" s="14"/>
      <c r="G41" s="14"/>
      <c r="H41" s="14"/>
      <c r="I41" s="14"/>
      <c r="J41" s="14"/>
      <c r="K41" s="14"/>
      <c r="L41" s="14"/>
      <c r="M41" s="14"/>
      <c r="N41" s="14"/>
      <c r="O41" s="14"/>
      <c r="P41" s="14"/>
      <c r="Q41" s="14"/>
    </row>
  </sheetData>
  <mergeCells count="58">
    <mergeCell ref="A1:Q1"/>
    <mergeCell ref="A2:Q2"/>
    <mergeCell ref="C3:D3"/>
    <mergeCell ref="F3:L3"/>
    <mergeCell ref="A13:B13"/>
    <mergeCell ref="A14:Q14"/>
    <mergeCell ref="C15:D15"/>
    <mergeCell ref="F15:L15"/>
    <mergeCell ref="A26:B26"/>
    <mergeCell ref="A27:Q27"/>
    <mergeCell ref="H28:J28"/>
    <mergeCell ref="K28:M28"/>
    <mergeCell ref="N28:Q28"/>
    <mergeCell ref="H29:J29"/>
    <mergeCell ref="K29:M29"/>
    <mergeCell ref="N29:Q29"/>
    <mergeCell ref="H30:J30"/>
    <mergeCell ref="K30:M30"/>
    <mergeCell ref="N30:Q30"/>
    <mergeCell ref="H31:J31"/>
    <mergeCell ref="K31:M31"/>
    <mergeCell ref="N31:Q31"/>
    <mergeCell ref="H32:J32"/>
    <mergeCell ref="K32:M32"/>
    <mergeCell ref="N32:Q32"/>
    <mergeCell ref="H33:J33"/>
    <mergeCell ref="K33:M33"/>
    <mergeCell ref="N33:Q33"/>
    <mergeCell ref="H34:J34"/>
    <mergeCell ref="K34:M34"/>
    <mergeCell ref="N34:Q34"/>
    <mergeCell ref="H35:J35"/>
    <mergeCell ref="K35:M35"/>
    <mergeCell ref="N35:Q35"/>
    <mergeCell ref="A36:B36"/>
    <mergeCell ref="H36:J36"/>
    <mergeCell ref="K36:M36"/>
    <mergeCell ref="N36:Q36"/>
    <mergeCell ref="A37:M37"/>
    <mergeCell ref="N37:Q37"/>
    <mergeCell ref="A38:Q38"/>
    <mergeCell ref="A3:A4"/>
    <mergeCell ref="A15:A16"/>
    <mergeCell ref="B3:B4"/>
    <mergeCell ref="B15:B16"/>
    <mergeCell ref="E3:E4"/>
    <mergeCell ref="E15:E16"/>
    <mergeCell ref="M3:M4"/>
    <mergeCell ref="M15:M16"/>
    <mergeCell ref="N3:N4"/>
    <mergeCell ref="N15:N16"/>
    <mergeCell ref="O3:O4"/>
    <mergeCell ref="O15:O16"/>
    <mergeCell ref="P3:P4"/>
    <mergeCell ref="P15:P16"/>
    <mergeCell ref="Q3:Q4"/>
    <mergeCell ref="Q15:Q16"/>
    <mergeCell ref="A39:Q41"/>
  </mergeCells>
  <pageMargins left="0.75" right="0.75" top="1" bottom="1" header="0.5" footer="0.5"/>
  <pageSetup paperSize="9" scale="50" orientation="landscape"/>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尚忠</cp:lastModifiedBy>
  <dcterms:created xsi:type="dcterms:W3CDTF">2025-07-11T05:20:00Z</dcterms:created>
  <dcterms:modified xsi:type="dcterms:W3CDTF">2025-07-24T12:00:06Z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28993893AD4B4CF58A39BEC4644BA4BA_13</vt:lpwstr>
  </property>
  <property fmtid="{D5CDD505-2E9C-101B-9397-08002B2CF9AE}" pid="3" name="KSOProductBuildVer">
    <vt:lpwstr>2052-12.1.0.20305</vt:lpwstr>
  </property>
</Properties>
</file>