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常用方案" sheetId="1" r:id="rId1"/>
  </sheets>
  <calcPr calcId="144525"/>
</workbook>
</file>

<file path=xl/sharedStrings.xml><?xml version="1.0" encoding="utf-8"?>
<sst xmlns="http://schemas.openxmlformats.org/spreadsheetml/2006/main" count="58" uniqueCount="49">
  <si>
    <t>威奢乡初级中学监控及网络安装参数要求</t>
  </si>
  <si>
    <t xml:space="preserve">                                                海康安防摄像头配置报价清单                                                                          </t>
  </si>
  <si>
    <t>序号</t>
  </si>
  <si>
    <t>产品名称</t>
  </si>
  <si>
    <t>设备参数</t>
  </si>
  <si>
    <t>单位</t>
  </si>
  <si>
    <t>数量</t>
  </si>
  <si>
    <t>单价</t>
  </si>
  <si>
    <t>总价</t>
  </si>
  <si>
    <t>质保</t>
  </si>
  <si>
    <t>监视器</t>
  </si>
  <si>
    <t>海康威视橙科55寸DS-VX55E35(含液压支架)</t>
  </si>
  <si>
    <t>台</t>
  </si>
  <si>
    <t>400万海康摄像头</t>
  </si>
  <si>
    <t>最高分辨率可达2560 × 1440 @25 fps
支持SmartIR，防止夜间红外过曝
支持背光补偿，强光抑制，3D数字降噪，数字宽动态，适应不同使用环境
支持开放型网络视频接口，ISAPI，SDK，GB28181协议
1个内置麦克风
智能补光，支持白光/红外双补光，红外光最远可达30 m，白光最远可达30 m
符合IP67防尘防水设计，可靠性高</t>
  </si>
  <si>
    <t>海康高性能8盘位64路录像机R8/4K</t>
  </si>
  <si>
    <r>
      <t>可接驳符合ONVIF、RTSP标准的众多主流厂商网络摄像可接驳符合ONVIF、RTSP标准的众多主流厂商网络摄像机；
支持接入H.265、Smart265、H.264、Smart264视频编码码流；
解码性能强劲，最大支持12路1080P解码（开启SVC增强模式后，可提升至16路1080P解码）；
支持800万像素高清网络视频的预览、存储与回放；
支持HDMI与VGA同/异源输出，HDMI最大支持4K超高清显示输出，VGA支持1080P高清显示输出；
自带8个SATA接口，</t>
    </r>
    <r>
      <rPr>
        <sz val="14"/>
        <color rgb="FFFF0000"/>
        <rFont val="微软雅黑"/>
        <charset val="134"/>
      </rPr>
      <t>最大支持满配12T硬盘</t>
    </r>
    <r>
      <rPr>
        <sz val="14"/>
        <color rgb="FF0070C0"/>
        <rFont val="微软雅黑"/>
        <charset val="134"/>
      </rPr>
      <t>；
支持IP设备集中管理，包括IP设备一键添加、参数配置、批量升级、导入/导出等；
最大支持16路本地同步回放；
针对人、车及事件类型，支持快速回放与检索功能，大幅提升录像回放和检索效率；
支持萤石云服务，通过海康互联APP可实现手机远程预览/回放/配置；
支持萤石、ISUP以及GB28181协议，轻松实现平台接入</t>
    </r>
  </si>
  <si>
    <t>监控专用硬盘</t>
  </si>
  <si>
    <t>监控优化专用硬盘，精确调校可实现全天候运行高写入监控工作负荷。容量高达12TB，每个硬盘支持64台摄像机同时读写。
低功耗和启动电流可实现热和振动消耗的最小化，从而提高长期的硬盘可靠性
抗氧化组件有助于保护硬盘免受环境要素影响，从而提高现场可靠性
系统停机期间，在不影响记录时间的情况下，自定义电源设置来提高节能
包含来自旋转振动传感器的支持的多硬盘系统中的可靠性能
    *录像存储的时间。每秒25帧率持续录像计算出来的。如果全部采用默认值，录像机时间会减半的。</t>
  </si>
  <si>
    <t>块</t>
  </si>
  <si>
    <t>3年</t>
  </si>
  <si>
    <t>20口全千兆POE交换机</t>
  </si>
  <si>
    <t>20口10/100/1000M自适应全千兆PoE交换机（桌面式）
16个千兆PoE电口，2个千兆SFP光口,2个千兆电口
支持IEEE 802.3af/at/bt协议，背板带宽:40Gbps；
电源：110-240V AC，50/60Hz，整机功率：240W ；
尺寸：270x170x45mm</t>
  </si>
  <si>
    <t>8口POE全千兆交换机</t>
  </si>
  <si>
    <t>10口10/100/1000M自适应千兆PoE交换机
8个百兆PoE电口，2个千兆电口；支持IEEE 802.3af/at/bt协议
背板带宽:5.6Gbps，电源：110-240V AC，50/60Hz
整机功率：120W 尺寸：187x139x43mm</t>
  </si>
  <si>
    <t>六类网线</t>
  </si>
  <si>
    <t>1、抗拉、抗扭、耐磨、防水、撕裂绳自剥皮线缆设计特性，减少线缆安装过程中的各种潜在风险。
2、通过福禄克测试。
3、CAT6 传输带宽250MHZ，推荐用于千兆传输。
4、导体采用无氧铜，符合国家标准：GB/T3953，传输衰减小、延时低。
5、阻燃性能符合国家标准：GB/T 18380.22。
6、绿色环保，所用材料均符合RoHS。
7、线缆长度305米/箱。</t>
  </si>
  <si>
    <t>米</t>
  </si>
  <si>
    <t>监控支架</t>
  </si>
  <si>
    <t>材质：铝合金高度：185MM 
底座：95MMx65MM  颜色：海康白 十字螺丝</t>
  </si>
  <si>
    <t>个</t>
  </si>
  <si>
    <t>线槽</t>
  </si>
  <si>
    <t>线槽板2*4</t>
  </si>
  <si>
    <t>根</t>
  </si>
  <si>
    <t>线管</t>
  </si>
  <si>
    <t>20线管、b级</t>
  </si>
  <si>
    <t>、电源线</t>
  </si>
  <si>
    <t>海康威视RVV2*1.5电源线</t>
  </si>
  <si>
    <t>光纤</t>
  </si>
  <si>
    <t>12芯国标</t>
  </si>
  <si>
    <t>锐捷光纤收发器</t>
  </si>
  <si>
    <t>千兆单模</t>
  </si>
  <si>
    <t>辅材</t>
  </si>
  <si>
    <t>炮钉、线卡、水晶头、电胶布、电箱等</t>
  </si>
  <si>
    <t>批</t>
  </si>
  <si>
    <t>安装调试维护费（本项工程质保一年，不含人为或不可抗力因素）</t>
  </si>
  <si>
    <t>布线 开槽 安装 调试 维护费</t>
  </si>
  <si>
    <t>含税合计：</t>
  </si>
  <si>
    <t>以上报价含人工、开槽、复原、材料、运费、税费等一切费用，线材的增减不影响总价</t>
  </si>
</sst>
</file>

<file path=xl/styles.xml><?xml version="1.0" encoding="utf-8"?>
<styleSheet xmlns="http://schemas.openxmlformats.org/spreadsheetml/2006/main">
  <numFmts count="22">
    <numFmt numFmtId="176" formatCode="\¥#,##0.00_);[Red]\(\¥#,##0.00\)"/>
    <numFmt numFmtId="177" formatCode="0.0"/>
    <numFmt numFmtId="178" formatCode="#,##0.0_);\(#,##0.0\)"/>
    <numFmt numFmtId="43" formatCode="_ * #,##0.00_ ;_ * \-#,##0.00_ ;_ * &quot;-&quot;??_ ;_ @_ "/>
    <numFmt numFmtId="179" formatCode="&quot;$&quot;#,##0.00_);[Red]\(&quot;$&quot;#,##0.00\)"/>
    <numFmt numFmtId="180" formatCode="&quot;$&quot;#,##0.00_);\(&quot;$&quot;#,##0.00\)"/>
    <numFmt numFmtId="44" formatCode="_ &quot;￥&quot;* #,##0.00_ ;_ &quot;￥&quot;* \-#,##0.00_ ;_ &quot;￥&quot;* &quot;-&quot;??_ ;_ @_ "/>
    <numFmt numFmtId="181" formatCode="_(&quot;$&quot;* #,##0_);_(&quot;$&quot;* \(#,##0\);_(&quot;$&quot;* &quot;-&quot;??_);_(@_)"/>
    <numFmt numFmtId="182" formatCode="_(&quot;$&quot;* #,##0.0_);_(&quot;$&quot;* \(#,##0.0\);_(&quot;$&quot;* &quot;-&quot;??_);_(@_)"/>
    <numFmt numFmtId="42" formatCode="_ &quot;￥&quot;* #,##0_ ;_ &quot;￥&quot;* \-#,##0_ ;_ &quot;￥&quot;* &quot;-&quot;_ ;_ @_ "/>
    <numFmt numFmtId="183" formatCode="#,##0\ &quot;F&quot;;[Red]\-#,##0\ &quot;F&quot;"/>
    <numFmt numFmtId="184" formatCode="_-* #,##0.00_-;\-* #,##0.00_-;_-* &quot;-&quot;??_-;_-@_-"/>
    <numFmt numFmtId="41" formatCode="_ * #,##0_ ;_ * \-#,##0_ ;_ * &quot;-&quot;_ ;_ @_ "/>
    <numFmt numFmtId="185" formatCode="&quot;$&quot;#,##0_);\(&quot;$&quot;#,##0\)"/>
    <numFmt numFmtId="186" formatCode="0.0%"/>
    <numFmt numFmtId="187" formatCode="mmm\ dd\,\ yy"/>
    <numFmt numFmtId="188" formatCode="mm/dd/yy_)"/>
    <numFmt numFmtId="189" formatCode="&quot;$&quot;\ #,##0;[Red]&quot;$&quot;\ \-#,##0"/>
    <numFmt numFmtId="190" formatCode="_-* #,##0_-;\-* #,##0_-;_-* &quot;-&quot;_-;_-@_-"/>
    <numFmt numFmtId="191" formatCode="0.00_);[Red]\(0.00\)"/>
    <numFmt numFmtId="192" formatCode="&quot;$&quot;#,##0_);[Red]\(&quot;$&quot;#,##0\)"/>
    <numFmt numFmtId="193" formatCode="\¥#,##0;\¥\-#,##0"/>
  </numFmts>
  <fonts count="80">
    <font>
      <sz val="11"/>
      <color theme="1"/>
      <name val="宋体"/>
      <charset val="134"/>
      <scheme val="minor"/>
    </font>
    <font>
      <b/>
      <sz val="36"/>
      <color theme="1"/>
      <name val="微软雅黑"/>
      <charset val="134"/>
    </font>
    <font>
      <b/>
      <sz val="18"/>
      <name val="微软雅黑"/>
      <charset val="134"/>
    </font>
    <font>
      <b/>
      <sz val="20"/>
      <color theme="1"/>
      <name val="微软雅黑"/>
      <charset val="134"/>
    </font>
    <font>
      <sz val="18"/>
      <name val="微软雅黑"/>
      <charset val="134"/>
    </font>
    <font>
      <sz val="14"/>
      <name val="微软雅黑"/>
      <charset val="134"/>
    </font>
    <font>
      <sz val="14"/>
      <color rgb="FF0070C0"/>
      <name val="微软雅黑"/>
      <charset val="134"/>
    </font>
    <font>
      <sz val="14"/>
      <color theme="1"/>
      <name val="微软雅黑"/>
      <charset val="134"/>
    </font>
    <font>
      <sz val="14"/>
      <color rgb="FFFF0000"/>
      <name val="微软雅黑"/>
      <charset val="134"/>
    </font>
    <font>
      <sz val="14"/>
      <color indexed="8"/>
      <name val="微软雅黑"/>
      <charset val="134"/>
    </font>
    <font>
      <sz val="10"/>
      <name val="微软雅黑"/>
      <charset val="134"/>
    </font>
    <font>
      <sz val="18"/>
      <color rgb="FFFF0000"/>
      <name val="微软雅黑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0"/>
      <color indexed="8"/>
      <name val="宋体"/>
      <charset val="134"/>
    </font>
    <font>
      <b/>
      <sz val="11"/>
      <color indexed="56"/>
      <name val="宋体"/>
      <charset val="134"/>
    </font>
    <font>
      <sz val="10"/>
      <name val="Geneva"/>
      <charset val="134"/>
    </font>
    <font>
      <sz val="10"/>
      <color indexed="8"/>
      <name val="MS Sans Serif"/>
      <charset val="134"/>
    </font>
    <font>
      <sz val="11"/>
      <color indexed="17"/>
      <name val="宋体"/>
      <charset val="134"/>
    </font>
    <font>
      <sz val="10"/>
      <name val="Helv"/>
      <charset val="134"/>
    </font>
    <font>
      <sz val="12"/>
      <name val="Times New Roman"/>
      <charset val="134"/>
    </font>
    <font>
      <sz val="10"/>
      <name val="Arial"/>
      <charset val="134"/>
    </font>
    <font>
      <b/>
      <sz val="10"/>
      <color indexed="8"/>
      <name val="黑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2"/>
      <name val="Arial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name val=""/>
      <charset val="134"/>
    </font>
    <font>
      <sz val="12"/>
      <name val="新細明體"/>
      <charset val="134"/>
    </font>
    <font>
      <b/>
      <sz val="11"/>
      <color indexed="52"/>
      <name val="宋体"/>
      <charset val="134"/>
    </font>
    <font>
      <sz val="10"/>
      <name val="Minion-Regular"/>
      <charset val="134"/>
    </font>
    <font>
      <sz val="11"/>
      <name val="돋움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Frutiger"/>
      <charset val="134"/>
    </font>
    <font>
      <sz val="11"/>
      <color indexed="17"/>
      <name val="华文细黑"/>
      <charset val="134"/>
    </font>
    <font>
      <i/>
      <sz val="11"/>
      <color indexed="23"/>
      <name val="宋体"/>
      <charset val="134"/>
    </font>
    <font>
      <sz val="11"/>
      <color indexed="17"/>
      <name val="新細明體"/>
      <charset val="134"/>
    </font>
    <font>
      <sz val="11"/>
      <color indexed="20"/>
      <name val="华文细黑"/>
      <charset val="134"/>
    </font>
    <font>
      <sz val="11"/>
      <color indexed="52"/>
      <name val="宋体"/>
      <charset val="134"/>
    </font>
    <font>
      <sz val="8"/>
      <name val="Arial"/>
      <charset val="134"/>
    </font>
    <font>
      <sz val="9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7"/>
      <name val="Small Fonts"/>
      <charset val="134"/>
    </font>
    <font>
      <b/>
      <sz val="13"/>
      <name val="Tms Rmn"/>
      <charset val="134"/>
    </font>
    <font>
      <sz val="11"/>
      <name val="蹈框"/>
      <charset val="134"/>
    </font>
    <font>
      <b/>
      <sz val="8"/>
      <name val="Arial"/>
      <charset val="134"/>
    </font>
    <font>
      <sz val="11"/>
      <color indexed="20"/>
      <name val="新細明體"/>
      <charset val="134"/>
    </font>
    <font>
      <b/>
      <sz val="10"/>
      <name val="Arial"/>
      <charset val="134"/>
    </font>
    <font>
      <b/>
      <sz val="20"/>
      <color indexed="8"/>
      <name val="黑体"/>
      <charset val="134"/>
    </font>
    <font>
      <sz val="11"/>
      <color indexed="8"/>
      <name val="新細明體"/>
      <charset val="134"/>
    </font>
    <font>
      <sz val="11"/>
      <color indexed="60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</borders>
  <cellStyleXfs count="163">
    <xf numFmtId="0" fontId="0" fillId="0" borderId="0"/>
    <xf numFmtId="0" fontId="17" fillId="0" borderId="0"/>
    <xf numFmtId="42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37" borderId="8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37" fontId="17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46" fillId="0" borderId="0" applyBorder="0"/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189" fontId="17" fillId="0" borderId="0" applyFon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4" fillId="0" borderId="0"/>
    <xf numFmtId="0" fontId="19" fillId="9" borderId="8" applyNumberFormat="0" applyAlignment="0" applyProtection="0">
      <alignment vertical="center"/>
    </xf>
    <xf numFmtId="49" fontId="39" fillId="43" borderId="0">
      <alignment horizontal="left" vertical="center"/>
    </xf>
    <xf numFmtId="0" fontId="16" fillId="7" borderId="7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6" fillId="0" borderId="0"/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7" fillId="48" borderId="17" applyNumberFormat="0" applyFon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2" fillId="0" borderId="0"/>
    <xf numFmtId="0" fontId="37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8" fillId="50" borderId="18" applyNumberFormat="0" applyAlignment="0" applyProtection="0">
      <alignment vertical="center"/>
    </xf>
    <xf numFmtId="186" fontId="17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46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4" fillId="0" borderId="0"/>
    <xf numFmtId="0" fontId="20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4" fillId="0" borderId="0"/>
    <xf numFmtId="0" fontId="39" fillId="0" borderId="0">
      <alignment vertical="center"/>
    </xf>
    <xf numFmtId="0" fontId="14" fillId="47" borderId="0" applyNumberFormat="0" applyBorder="0" applyAlignment="0" applyProtection="0">
      <alignment vertical="center"/>
    </xf>
    <xf numFmtId="0" fontId="41" fillId="0" borderId="0"/>
    <xf numFmtId="0" fontId="14" fillId="41" borderId="0" applyNumberFormat="0" applyBorder="0" applyAlignment="0" applyProtection="0">
      <alignment vertical="center"/>
    </xf>
    <xf numFmtId="0" fontId="45" fillId="0" borderId="0"/>
    <xf numFmtId="0" fontId="38" fillId="41" borderId="0" applyNumberFormat="0" applyBorder="0" applyAlignment="0" applyProtection="0">
      <alignment vertical="center"/>
    </xf>
    <xf numFmtId="0" fontId="41" fillId="0" borderId="0">
      <alignment vertical="center"/>
    </xf>
    <xf numFmtId="0" fontId="17" fillId="0" borderId="0" applyProtection="0">
      <alignment vertical="center"/>
    </xf>
    <xf numFmtId="0" fontId="45" fillId="0" borderId="0">
      <alignment vertical="center"/>
    </xf>
    <xf numFmtId="0" fontId="51" fillId="0" borderId="0">
      <alignment vertical="top"/>
    </xf>
    <xf numFmtId="49" fontId="39" fillId="43" borderId="0">
      <alignment horizontal="center" vertical="center"/>
    </xf>
    <xf numFmtId="49" fontId="39" fillId="43" borderId="0">
      <alignment horizontal="right" vertical="center"/>
    </xf>
    <xf numFmtId="0" fontId="43" fillId="3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10" fontId="17" fillId="0" borderId="0" applyFont="0" applyFill="0" applyBorder="0" applyAlignment="0" applyProtection="0"/>
    <xf numFmtId="0" fontId="38" fillId="44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49" fontId="47" fillId="43" borderId="0">
      <alignment horizontal="center" vertical="center"/>
    </xf>
    <xf numFmtId="0" fontId="49" fillId="51" borderId="19" applyNumberFormat="0" applyAlignment="0" applyProtection="0">
      <alignment vertical="center"/>
    </xf>
    <xf numFmtId="178" fontId="17" fillId="0" borderId="0" applyFont="0" applyFill="0" applyBorder="0" applyAlignment="0" applyProtection="0"/>
    <xf numFmtId="0" fontId="38" fillId="42" borderId="0" applyNumberFormat="0" applyBorder="0" applyAlignment="0" applyProtection="0">
      <alignment vertical="center"/>
    </xf>
    <xf numFmtId="0" fontId="50" fillId="0" borderId="20" applyNumberFormat="0" applyAlignment="0" applyProtection="0">
      <alignment horizontal="left" vertical="center"/>
    </xf>
    <xf numFmtId="49" fontId="39" fillId="43" borderId="0">
      <alignment horizontal="right" vertical="top"/>
    </xf>
    <xf numFmtId="39" fontId="1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177" fontId="57" fillId="0" borderId="4">
      <alignment horizontal="center" vertical="center"/>
    </xf>
    <xf numFmtId="49" fontId="61" fillId="49" borderId="4">
      <alignment horizontal="center" vertical="center"/>
    </xf>
    <xf numFmtId="0" fontId="51" fillId="0" borderId="0" applyNumberFormat="0" applyFill="0" applyBorder="0" applyAlignment="0" applyProtection="0">
      <alignment vertical="top"/>
    </xf>
    <xf numFmtId="182" fontId="17" fillId="0" borderId="0" applyFont="0" applyFill="0" applyBorder="0" applyAlignment="0" applyProtection="0"/>
    <xf numFmtId="0" fontId="38" fillId="53" borderId="0" applyNumberFormat="0" applyBorder="0" applyAlignment="0" applyProtection="0">
      <alignment vertical="center"/>
    </xf>
    <xf numFmtId="37" fontId="71" fillId="0" borderId="0"/>
    <xf numFmtId="0" fontId="72" fillId="0" borderId="25" applyNumberFormat="0" applyFill="0" applyProtection="0">
      <alignment horizontal="center"/>
    </xf>
    <xf numFmtId="0" fontId="74" fillId="0" borderId="6">
      <alignment horizontal="center"/>
    </xf>
    <xf numFmtId="0" fontId="67" fillId="50" borderId="0" applyNumberFormat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50" fillId="0" borderId="2">
      <alignment horizontal="left" vertical="center"/>
    </xf>
    <xf numFmtId="0" fontId="67" fillId="48" borderId="4" applyNumberFormat="0" applyBorder="0" applyAlignment="0" applyProtection="0"/>
    <xf numFmtId="183" fontId="70" fillId="0" borderId="0"/>
    <xf numFmtId="0" fontId="70" fillId="0" borderId="0"/>
    <xf numFmtId="0" fontId="75" fillId="12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/>
    <xf numFmtId="49" fontId="77" fillId="43" borderId="0">
      <alignment horizontal="center" vertical="center"/>
    </xf>
    <xf numFmtId="49" fontId="39" fillId="43" borderId="0">
      <alignment horizontal="left" vertical="top"/>
    </xf>
    <xf numFmtId="0" fontId="38" fillId="5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8" fillId="54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73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9" fillId="57" borderId="0" applyNumberFormat="0" applyBorder="0" applyAlignment="0" applyProtection="0">
      <alignment vertical="center"/>
    </xf>
    <xf numFmtId="0" fontId="56" fillId="50" borderId="23" applyNumberFormat="0" applyAlignment="0" applyProtection="0">
      <alignment vertical="center"/>
    </xf>
    <xf numFmtId="0" fontId="59" fillId="47" borderId="23" applyNumberFormat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17" fillId="0" borderId="0">
      <alignment vertical="center"/>
    </xf>
    <xf numFmtId="181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90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78" fillId="0" borderId="0"/>
    <xf numFmtId="0" fontId="55" fillId="0" borderId="0"/>
    <xf numFmtId="0" fontId="58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68" fillId="0" borderId="0">
      <alignment vertical="center"/>
    </xf>
    <xf numFmtId="0" fontId="17" fillId="0" borderId="0">
      <alignment vertical="center"/>
    </xf>
  </cellStyleXfs>
  <cellXfs count="4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191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91" fontId="2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93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91" fontId="4" fillId="2" borderId="4" xfId="0" applyNumberFormat="1" applyFont="1" applyFill="1" applyBorder="1" applyAlignment="1">
      <alignment horizontal="center" vertical="center"/>
    </xf>
    <xf numFmtId="191" fontId="5" fillId="3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93" fontId="5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191" fontId="5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191" fontId="5" fillId="2" borderId="4" xfId="0" applyNumberFormat="1" applyFont="1" applyFill="1" applyBorder="1" applyAlignment="1">
      <alignment horizontal="center" vertical="center"/>
    </xf>
    <xf numFmtId="0" fontId="5" fillId="3" borderId="4" xfId="158" applyFont="1" applyFill="1" applyBorder="1" applyAlignment="1">
      <alignment horizontal="center" vertical="center" wrapText="1"/>
    </xf>
    <xf numFmtId="0" fontId="6" fillId="3" borderId="4" xfId="158" applyFont="1" applyFill="1" applyBorder="1" applyAlignment="1">
      <alignment horizontal="center" vertical="center" wrapText="1"/>
    </xf>
    <xf numFmtId="0" fontId="5" fillId="3" borderId="4" xfId="158" applyFont="1" applyFill="1" applyBorder="1" applyAlignment="1">
      <alignment horizontal="center" vertical="center"/>
    </xf>
    <xf numFmtId="176" fontId="5" fillId="3" borderId="4" xfId="158" applyNumberFormat="1" applyFont="1" applyFill="1" applyBorder="1" applyAlignment="1">
      <alignment horizontal="center" vertical="center"/>
    </xf>
    <xf numFmtId="0" fontId="6" fillId="3" borderId="4" xfId="149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3" borderId="4" xfId="159" applyFont="1" applyFill="1" applyBorder="1" applyAlignment="1">
      <alignment horizontal="center" vertical="center" wrapText="1"/>
    </xf>
    <xf numFmtId="0" fontId="6" fillId="3" borderId="4" xfId="159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63">
    <cellStyle name="常规" xfId="0" builtinId="0"/>
    <cellStyle name="_x0004_ 2" xfId="1"/>
    <cellStyle name="货币[0]" xfId="2" builtinId="7"/>
    <cellStyle name="常规 25 2 7" xfId="3"/>
    <cellStyle name="常规 19 5 2 3" xfId="4"/>
    <cellStyle name="货币" xfId="5" builtinId="4"/>
    <cellStyle name="差_DHL.HK.SX(2009.04.24)华南 2 4" xfId="6"/>
    <cellStyle name="百分比 3 2 21" xfId="7"/>
    <cellStyle name="40% - 强调文字颜色 1 2 4 2" xfId="8"/>
    <cellStyle name="输入" xfId="9" builtinId="20"/>
    <cellStyle name="20% - 强调文字颜色 3 2 3 3" xfId="10"/>
    <cellStyle name="20% - 强调文字颜色 3" xfId="11" builtinId="38"/>
    <cellStyle name="千位分隔[0]" xfId="12" builtinId="6"/>
    <cellStyle name="40% - 强调文字颜色 2 2 3 2 2" xfId="13"/>
    <cellStyle name="20% - 强调文字颜色 4 2 4 3" xfId="14"/>
    <cellStyle name="20% - 强调文字颜色 1 2 3 3 2 2" xfId="15"/>
    <cellStyle name="40% - 强调文字颜色 3" xfId="16" builtinId="39"/>
    <cellStyle name="Comma,0 3 2" xfId="17"/>
    <cellStyle name="千位分隔" xfId="18" builtinId="3"/>
    <cellStyle name="20% - 强调文字颜色 2 2 3 2 2 2" xfId="19"/>
    <cellStyle name="差" xfId="20" builtinId="27"/>
    <cellStyle name="60% - 强调文字颜色 3" xfId="21" builtinId="40"/>
    <cellStyle name="20% - 强调文字颜色 5 2 3 5" xfId="22"/>
    <cellStyle name="_Sheet1_DHL.HK.SX(2009.06给世必达）" xfId="23"/>
    <cellStyle name="超链接" xfId="24" builtinId="8"/>
    <cellStyle name="百分比" xfId="25" builtinId="5"/>
    <cellStyle name="已访问的超链接" xfId="26" builtinId="9"/>
    <cellStyle name="注释" xfId="27" builtinId="10"/>
    <cellStyle name="60% - 强调文字颜色 2 3" xfId="28"/>
    <cellStyle name="60% - 强调文字颜色 2" xfId="29" builtinId="36"/>
    <cellStyle name="标题 4" xfId="30" builtinId="19"/>
    <cellStyle name="警告文本" xfId="31" builtinId="11"/>
    <cellStyle name="标题" xfId="32" builtinId="15"/>
    <cellStyle name="解释性文本" xfId="33" builtinId="53"/>
    <cellStyle name="标题 1" xfId="34" builtinId="16"/>
    <cellStyle name="百分比 4" xfId="35"/>
    <cellStyle name="0%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标题 1 2 2 4" xfId="42"/>
    <cellStyle name="_DHL.SZ.OU (20081014)_Book1" xfId="43"/>
    <cellStyle name="计算" xfId="44" builtinId="22"/>
    <cellStyle name="S1-5 3" xfId="45"/>
    <cellStyle name="检查单元格" xfId="46" builtinId="23"/>
    <cellStyle name="20% - 强调文字颜色 6" xfId="47" builtinId="50"/>
    <cellStyle name="常规 159" xfId="48"/>
    <cellStyle name="常规 164" xfId="49"/>
    <cellStyle name="强调文字颜色 2" xfId="50" builtinId="33"/>
    <cellStyle name="注释 2 3" xfId="51"/>
    <cellStyle name="链接单元格" xfId="52" builtinId="24"/>
    <cellStyle name="汇总" xfId="53" builtinId="25"/>
    <cellStyle name="好" xfId="54" builtinId="26"/>
    <cellStyle name="适中" xfId="55" builtinId="28"/>
    <cellStyle name="_华南区成本报价汇总（09.06)" xfId="56"/>
    <cellStyle name="标题 5 3 3" xfId="57"/>
    <cellStyle name="20% - 强调文字颜色 5" xfId="58" builtinId="46"/>
    <cellStyle name="千位分隔 3 4 10 2 6" xfId="59"/>
    <cellStyle name="强调文字颜色 1" xfId="60" builtinId="29"/>
    <cellStyle name="20% - 强调文字颜色 1" xfId="61" builtinId="30"/>
    <cellStyle name="40% - 强调文字颜色 1" xfId="62" builtinId="31"/>
    <cellStyle name="输出 2" xfId="63"/>
    <cellStyle name="0.0%" xfId="64"/>
    <cellStyle name="20% - 强调文字颜色 2" xfId="65" builtinId="34"/>
    <cellStyle name="常规 52 2 4" xfId="66"/>
    <cellStyle name="40% - 强调文字颜色 2" xfId="67" builtinId="35"/>
    <cellStyle name="汇总 2 4 4" xfId="68"/>
    <cellStyle name="常规 2 103 3 3" xfId="69"/>
    <cellStyle name="强调文字颜色 3" xfId="70" builtinId="37"/>
    <cellStyle name="强调文字颜色 4" xfId="71" builtinId="41"/>
    <cellStyle name="20% - 强调文字颜色 4" xfId="72" builtinId="42"/>
    <cellStyle name="标题 3 2 3 2 2" xfId="73"/>
    <cellStyle name="40% - 强调文字颜色 4" xfId="74" builtinId="43"/>
    <cellStyle name="强调文字颜色 5" xfId="75" builtinId="45"/>
    <cellStyle name="40% - 强调文字颜色 5" xfId="76" builtinId="47"/>
    <cellStyle name="60% - 强调文字颜色 5" xfId="77" builtinId="48"/>
    <cellStyle name="强调文字颜色 6" xfId="78" builtinId="49"/>
    <cellStyle name="40% - 强调文字颜色 6" xfId="79" builtinId="51"/>
    <cellStyle name="60% - 强调文字颜色 6" xfId="80" builtinId="52"/>
    <cellStyle name="_ET_STYLE_NoName_00__kawa十二月份价格系列0812(VIP价格）" xfId="81"/>
    <cellStyle name="常规 3 2 26 2 2 4" xfId="82"/>
    <cellStyle name="20% - 强调文字颜色 6 2 2 2 3" xfId="83"/>
    <cellStyle name="_2008-12-1 YQUSA-2" xfId="84"/>
    <cellStyle name="40% - 强调文字颜色 3 2 7 2" xfId="85"/>
    <cellStyle name="_Book1_2" xfId="86"/>
    <cellStyle name="60% - 强调文字颜色 3 3 2 4" xfId="87"/>
    <cellStyle name="_ET_STYLE_NoName_00_ 3" xfId="88"/>
    <cellStyle name="常规 10" xfId="89"/>
    <cellStyle name="_SMQ布线" xfId="90"/>
    <cellStyle name="_捷永信09-9月份费用清单" xfId="91"/>
    <cellStyle name="S1-4 2 2 2" xfId="92"/>
    <cellStyle name="S1-6" xfId="93"/>
    <cellStyle name="好 2" xfId="94"/>
    <cellStyle name="60% - 强调文字颜色 4 3 2 3" xfId="95"/>
    <cellStyle name="标题 2 3" xfId="96"/>
    <cellStyle name="0.00%" xfId="97"/>
    <cellStyle name="60% - 强调文字颜色 6 2 4 2" xfId="98"/>
    <cellStyle name="40% - 强调文字颜色 6 2 3 3 3" xfId="99"/>
    <cellStyle name="S1-3" xfId="100"/>
    <cellStyle name="检查单元格 2 3" xfId="101"/>
    <cellStyle name="Comma,1 5" xfId="102"/>
    <cellStyle name="60% - 强调文字颜色 1 3 2 3" xfId="103"/>
    <cellStyle name="Header1" xfId="104"/>
    <cellStyle name="S1-2 3" xfId="105"/>
    <cellStyle name="Comma,2 4" xfId="106"/>
    <cellStyle name="标题 4 2 4 5" xfId="107"/>
    <cellStyle name="stlWgtIntl" xfId="108"/>
    <cellStyle name="stlHeaderCol 2 2" xfId="109"/>
    <cellStyle name="ColLevel_0" xfId="110"/>
    <cellStyle name="烹拳 [0]_97MBO" xfId="111"/>
    <cellStyle name="60% - 强调文字颜色 5 2 2 3 2" xfId="112"/>
    <cellStyle name="no dec" xfId="113"/>
    <cellStyle name="Col Heads" xfId="114"/>
    <cellStyle name="Column_Title" xfId="115"/>
    <cellStyle name="Grey" xfId="116"/>
    <cellStyle name="Comma [0]_Boards" xfId="117"/>
    <cellStyle name="Comma_Boards" xfId="118"/>
    <cellStyle name="Currency [0]_Boards" xfId="119"/>
    <cellStyle name="Currency,0" xfId="120"/>
    <cellStyle name="Currency,2" xfId="121"/>
    <cellStyle name="Currency_Boards" xfId="122"/>
    <cellStyle name="Header2" xfId="123"/>
    <cellStyle name="Input [yellow]" xfId="124"/>
    <cellStyle name="Normal - Style1" xfId="125"/>
    <cellStyle name="Normal_0105第二套审计报表定稿" xfId="126"/>
    <cellStyle name="差_YFH给LQ DHL.HK.TW.A（2009.08.24)降价修正_Book1" xfId="127"/>
    <cellStyle name="强调文字颜色 2 2 2 2" xfId="128"/>
    <cellStyle name="RowLevel_0" xfId="129"/>
    <cellStyle name="S1-0" xfId="130"/>
    <cellStyle name="S1-1" xfId="131"/>
    <cellStyle name="强调文字颜色 6 2 3 6" xfId="132"/>
    <cellStyle name="警告文本 2 2" xfId="133"/>
    <cellStyle name="差_City-link_同行价SZT 2 2" xfId="134"/>
    <cellStyle name="解释性文本 2" xfId="135"/>
    <cellStyle name="一般 46" xfId="136"/>
    <cellStyle name="超链接 2 2 6" xfId="137"/>
    <cellStyle name="强调文字颜色 3 2 2 2 6" xfId="138"/>
    <cellStyle name="强调文字颜色 1 2 2 2 6" xfId="139"/>
    <cellStyle name="钎霖_laroux" xfId="140"/>
    <cellStyle name="千分位[0]_ 白土" xfId="141"/>
    <cellStyle name="千位分隔 2 31" xfId="142"/>
    <cellStyle name="适中 3 2 6" xfId="143"/>
    <cellStyle name="计算 3 5 3" xfId="144"/>
    <cellStyle name="输入 3 2 4 3" xfId="145"/>
    <cellStyle name="好_YFH给LQ DHL.HK.TW.A（2009.08.24)降价修正" xfId="146"/>
    <cellStyle name="好_City-link_同行价SZT" xfId="147"/>
    <cellStyle name="链接单元格 2" xfId="148"/>
    <cellStyle name="常规 9" xfId="149"/>
    <cellStyle name="霓付 [0]_97MBO" xfId="150"/>
    <cellStyle name="霓付_97MBO" xfId="151"/>
    <cellStyle name="烹拳_97MBO" xfId="152"/>
    <cellStyle name="千位[0]_laroux" xfId="153"/>
    <cellStyle name="千位_laroux" xfId="154"/>
    <cellStyle name="一般 2 3" xfId="155"/>
    <cellStyle name="一般_2002_notice_price_list" xfId="156"/>
    <cellStyle name="표준_ZONE" xfId="157"/>
    <cellStyle name="常规_Sheet1" xfId="158"/>
    <cellStyle name="常规 2 2" xfId="159"/>
    <cellStyle name="常规 20" xfId="160"/>
    <cellStyle name="常规_Sheet1 2" xfId="161"/>
    <cellStyle name="常规 2 3" xfId="1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0"/>
  <sheetViews>
    <sheetView tabSelected="1" zoomScale="85" zoomScaleNormal="85" workbookViewId="0">
      <pane xSplit="26325" topLeftCell="L1" activePane="topLeft"/>
      <selection activeCell="F5" sqref="F5"/>
      <selection pane="topRight"/>
    </sheetView>
  </sheetViews>
  <sheetFormatPr defaultColWidth="9.75" defaultRowHeight="13.5" outlineLevelCol="7"/>
  <cols>
    <col min="1" max="1" width="8.75" style="1" customWidth="1"/>
    <col min="2" max="2" width="16.4666666666667" style="1" customWidth="1"/>
    <col min="3" max="3" width="56.175" style="2" customWidth="1"/>
    <col min="4" max="4" width="10.1333333333333" style="1" customWidth="1"/>
    <col min="5" max="5" width="10.3833333333333" style="1" customWidth="1"/>
    <col min="6" max="6" width="13.8166666666667" style="3" customWidth="1"/>
    <col min="7" max="7" width="17.7916666666667" style="3" customWidth="1"/>
    <col min="8" max="8" width="14.4083333333333" style="1" customWidth="1"/>
    <col min="9" max="13" width="28.3833333333333" style="1" customWidth="1"/>
    <col min="14" max="14" width="9.75" style="1" customWidth="1"/>
    <col min="15" max="16384" width="9.75" style="1"/>
  </cols>
  <sheetData>
    <row r="1" ht="11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1.45" customHeight="1" spans="1:8">
      <c r="A2" s="5" t="s">
        <v>1</v>
      </c>
      <c r="B2" s="6"/>
      <c r="C2" s="6"/>
      <c r="D2" s="6"/>
      <c r="E2" s="6"/>
      <c r="F2" s="6"/>
      <c r="G2" s="6"/>
      <c r="H2" s="7"/>
    </row>
    <row r="3" ht="40.15" customHeight="1" spans="1:8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10" t="s">
        <v>7</v>
      </c>
      <c r="G3" s="10" t="s">
        <v>8</v>
      </c>
      <c r="H3" s="11" t="s">
        <v>9</v>
      </c>
    </row>
    <row r="4" ht="44" customHeight="1" spans="1:8">
      <c r="A4" s="12">
        <v>1</v>
      </c>
      <c r="B4" s="13" t="s">
        <v>10</v>
      </c>
      <c r="C4" s="14" t="s">
        <v>11</v>
      </c>
      <c r="D4" s="15" t="s">
        <v>12</v>
      </c>
      <c r="E4" s="16">
        <v>1</v>
      </c>
      <c r="F4" s="10">
        <v>3500</v>
      </c>
      <c r="G4" s="17">
        <f>E4*F4</f>
        <v>3500</v>
      </c>
      <c r="H4" s="11"/>
    </row>
    <row r="5" ht="98" customHeight="1" spans="1:8">
      <c r="A5" s="12">
        <v>2</v>
      </c>
      <c r="B5" s="13" t="s">
        <v>13</v>
      </c>
      <c r="C5" s="14" t="s">
        <v>14</v>
      </c>
      <c r="D5" s="15" t="s">
        <v>12</v>
      </c>
      <c r="E5" s="16">
        <v>54</v>
      </c>
      <c r="F5" s="18">
        <v>400</v>
      </c>
      <c r="G5" s="17">
        <f t="shared" ref="G5:G17" si="0">E5*F5</f>
        <v>21600</v>
      </c>
      <c r="H5" s="19"/>
    </row>
    <row r="6" ht="168" customHeight="1" spans="1:8">
      <c r="A6" s="12">
        <v>3</v>
      </c>
      <c r="B6" s="20" t="s">
        <v>15</v>
      </c>
      <c r="C6" s="21" t="s">
        <v>16</v>
      </c>
      <c r="D6" s="22" t="s">
        <v>12</v>
      </c>
      <c r="E6" s="23">
        <v>1</v>
      </c>
      <c r="F6" s="24">
        <v>5000</v>
      </c>
      <c r="G6" s="17">
        <f t="shared" si="0"/>
        <v>5000</v>
      </c>
      <c r="H6" s="25"/>
    </row>
    <row r="7" ht="209" customHeight="1" spans="1:8">
      <c r="A7" s="12">
        <v>4</v>
      </c>
      <c r="B7" s="26" t="s">
        <v>17</v>
      </c>
      <c r="C7" s="27" t="s">
        <v>18</v>
      </c>
      <c r="D7" s="28" t="s">
        <v>19</v>
      </c>
      <c r="E7" s="29">
        <v>8</v>
      </c>
      <c r="F7" s="30">
        <v>1500</v>
      </c>
      <c r="G7" s="17">
        <f t="shared" si="0"/>
        <v>12000</v>
      </c>
      <c r="H7" s="25" t="s">
        <v>20</v>
      </c>
    </row>
    <row r="8" ht="127" customHeight="1" spans="1:8">
      <c r="A8" s="12">
        <v>5</v>
      </c>
      <c r="B8" s="31" t="s">
        <v>21</v>
      </c>
      <c r="C8" s="32" t="s">
        <v>22</v>
      </c>
      <c r="D8" s="33" t="s">
        <v>12</v>
      </c>
      <c r="E8" s="33">
        <v>3</v>
      </c>
      <c r="F8" s="34">
        <v>750</v>
      </c>
      <c r="G8" s="17">
        <f t="shared" si="0"/>
        <v>2250</v>
      </c>
      <c r="H8" s="25"/>
    </row>
    <row r="9" ht="95" customHeight="1" spans="1:8">
      <c r="A9" s="12">
        <v>6</v>
      </c>
      <c r="B9" s="20" t="s">
        <v>23</v>
      </c>
      <c r="C9" s="35" t="s">
        <v>24</v>
      </c>
      <c r="D9" s="22" t="s">
        <v>12</v>
      </c>
      <c r="E9" s="36">
        <v>3</v>
      </c>
      <c r="F9" s="24">
        <v>250</v>
      </c>
      <c r="G9" s="17">
        <f t="shared" si="0"/>
        <v>750</v>
      </c>
      <c r="H9" s="25"/>
    </row>
    <row r="10" ht="106" customHeight="1" spans="1:8">
      <c r="A10" s="12">
        <v>7</v>
      </c>
      <c r="B10" s="37" t="s">
        <v>25</v>
      </c>
      <c r="C10" s="38" t="s">
        <v>26</v>
      </c>
      <c r="D10" s="28" t="s">
        <v>27</v>
      </c>
      <c r="E10" s="28">
        <v>2400</v>
      </c>
      <c r="F10" s="34">
        <v>3</v>
      </c>
      <c r="G10" s="17">
        <f t="shared" si="0"/>
        <v>7200</v>
      </c>
      <c r="H10" s="30"/>
    </row>
    <row r="11" ht="55" customHeight="1" spans="1:8">
      <c r="A11" s="12">
        <v>8</v>
      </c>
      <c r="B11" s="16" t="s">
        <v>28</v>
      </c>
      <c r="C11" s="14" t="s">
        <v>29</v>
      </c>
      <c r="D11" s="16" t="s">
        <v>30</v>
      </c>
      <c r="E11" s="39">
        <v>54</v>
      </c>
      <c r="F11" s="34">
        <v>25</v>
      </c>
      <c r="G11" s="17">
        <f t="shared" si="0"/>
        <v>1350</v>
      </c>
      <c r="H11" s="40"/>
    </row>
    <row r="12" ht="55" customHeight="1" spans="1:8">
      <c r="A12" s="12">
        <v>9</v>
      </c>
      <c r="B12" s="16" t="s">
        <v>31</v>
      </c>
      <c r="C12" s="14" t="s">
        <v>32</v>
      </c>
      <c r="D12" s="16" t="s">
        <v>33</v>
      </c>
      <c r="E12" s="39">
        <v>200</v>
      </c>
      <c r="F12" s="34">
        <v>10</v>
      </c>
      <c r="G12" s="17">
        <f t="shared" si="0"/>
        <v>2000</v>
      </c>
      <c r="H12" s="40"/>
    </row>
    <row r="13" ht="55" customHeight="1" spans="1:8">
      <c r="A13" s="12">
        <v>10</v>
      </c>
      <c r="B13" s="16" t="s">
        <v>34</v>
      </c>
      <c r="C13" s="14" t="s">
        <v>35</v>
      </c>
      <c r="D13" s="16" t="s">
        <v>27</v>
      </c>
      <c r="E13" s="39">
        <v>800</v>
      </c>
      <c r="F13" s="34">
        <v>3</v>
      </c>
      <c r="G13" s="17">
        <f>E13*F13</f>
        <v>2400</v>
      </c>
      <c r="H13" s="40"/>
    </row>
    <row r="14" ht="57" customHeight="1" spans="1:8">
      <c r="A14" s="12">
        <v>11</v>
      </c>
      <c r="B14" s="41" t="s">
        <v>36</v>
      </c>
      <c r="C14" s="42" t="s">
        <v>37</v>
      </c>
      <c r="D14" s="28" t="s">
        <v>27</v>
      </c>
      <c r="E14" s="29">
        <v>1000</v>
      </c>
      <c r="F14" s="30">
        <v>3</v>
      </c>
      <c r="G14" s="17">
        <f>E14*F14</f>
        <v>3000</v>
      </c>
      <c r="H14" s="40"/>
    </row>
    <row r="15" ht="57" customHeight="1" spans="1:8">
      <c r="A15" s="12">
        <v>12</v>
      </c>
      <c r="B15" s="41" t="s">
        <v>38</v>
      </c>
      <c r="C15" s="42" t="s">
        <v>39</v>
      </c>
      <c r="D15" s="28" t="s">
        <v>27</v>
      </c>
      <c r="E15" s="29">
        <v>800</v>
      </c>
      <c r="F15" s="30">
        <v>5</v>
      </c>
      <c r="G15" s="17">
        <f>E15*F15</f>
        <v>4000</v>
      </c>
      <c r="H15" s="40"/>
    </row>
    <row r="16" ht="57" customHeight="1" spans="1:8">
      <c r="A16" s="12">
        <v>13</v>
      </c>
      <c r="B16" s="41" t="s">
        <v>40</v>
      </c>
      <c r="C16" s="42" t="s">
        <v>41</v>
      </c>
      <c r="D16" s="28" t="s">
        <v>30</v>
      </c>
      <c r="E16" s="29">
        <v>4</v>
      </c>
      <c r="F16" s="30">
        <v>160</v>
      </c>
      <c r="G16" s="17">
        <f>E16*F16</f>
        <v>640</v>
      </c>
      <c r="H16" s="40"/>
    </row>
    <row r="17" ht="55" customHeight="1" spans="1:8">
      <c r="A17" s="12">
        <v>14</v>
      </c>
      <c r="B17" s="16" t="s">
        <v>42</v>
      </c>
      <c r="C17" s="14" t="s">
        <v>43</v>
      </c>
      <c r="D17" s="16" t="s">
        <v>44</v>
      </c>
      <c r="E17" s="39">
        <v>1</v>
      </c>
      <c r="F17" s="34">
        <v>810</v>
      </c>
      <c r="G17" s="17">
        <f>E17*F17</f>
        <v>810</v>
      </c>
      <c r="H17" s="40"/>
    </row>
    <row r="18" ht="57" customHeight="1" spans="1:8">
      <c r="A18" s="12">
        <v>15</v>
      </c>
      <c r="B18" s="41" t="s">
        <v>45</v>
      </c>
      <c r="C18" s="42" t="s">
        <v>46</v>
      </c>
      <c r="D18" s="28" t="s">
        <v>44</v>
      </c>
      <c r="E18" s="29">
        <v>1</v>
      </c>
      <c r="F18" s="30">
        <v>1500</v>
      </c>
      <c r="G18" s="17">
        <f>E18*F18</f>
        <v>1500</v>
      </c>
      <c r="H18" s="40"/>
    </row>
    <row r="19" ht="37" customHeight="1" spans="1:8">
      <c r="A19" s="43" t="s">
        <v>47</v>
      </c>
      <c r="B19" s="44"/>
      <c r="C19" s="44"/>
      <c r="D19" s="44"/>
      <c r="E19" s="44"/>
      <c r="F19" s="44"/>
      <c r="G19" s="45">
        <f>SUM(G4:G18)</f>
        <v>68000</v>
      </c>
      <c r="H19" s="46"/>
    </row>
    <row r="20" ht="44" customHeight="1" spans="1:8">
      <c r="A20" s="47" t="s">
        <v>48</v>
      </c>
      <c r="B20" s="48"/>
      <c r="C20" s="48"/>
      <c r="D20" s="48"/>
      <c r="E20" s="48"/>
      <c r="F20" s="48"/>
      <c r="G20" s="48"/>
      <c r="H20" s="48"/>
    </row>
  </sheetData>
  <mergeCells count="3">
    <mergeCell ref="A1:H1"/>
    <mergeCell ref="A2:H2"/>
    <mergeCell ref="A20:H20"/>
  </mergeCells>
  <pageMargins left="0.118055555555556" right="0.118055555555556" top="0.747916666666667" bottom="0.747916666666667" header="0.313888888888889" footer="0.313888888888889"/>
  <pageSetup paperSize="9" orientation="landscape" horizontalDpi="180" verticalDpi="180"/>
  <headerFooter/>
  <ignoredErrors>
    <ignoredError sqref="C9:D9 C11:D11 B19:F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常用方案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不落的太阳1416383286</cp:lastModifiedBy>
  <dcterms:created xsi:type="dcterms:W3CDTF">2018-10-19T15:21:00Z</dcterms:created>
  <dcterms:modified xsi:type="dcterms:W3CDTF">2025-08-17T08:50:42Z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F67460D949494449BA44CB46FE6C6B27_13</vt:lpwstr>
  </property>
</Properties>
</file>