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3" name="ID_572E00FCA6FC418E99A387C591F2F503"/>
        <xdr:cNvPicPr>
          <a:picLocks noChangeAspect="1"/>
        </xdr:cNvPicPr>
      </xdr:nvPicPr>
      <xdr:blipFill>
        <a:blip r:embed="rId1" r:link="rId2"/>
        <a:srcRect l="4135" r="3851" b="11808"/>
        <a:stretch>
          <a:fillRect/>
        </a:stretch>
      </xdr:blipFill>
      <xdr:spPr>
        <a:xfrm>
          <a:off x="11277600" y="1714500"/>
          <a:ext cx="1962785" cy="1137285"/>
        </a:xfrm>
        <a:prstGeom prst="rect">
          <a:avLst/>
        </a:prstGeom>
        <a:noFill/>
        <a:ln>
          <a:noFill/>
        </a:ln>
      </xdr:spPr>
    </xdr:pic>
  </etc:cellImage>
  <etc:cellImage>
    <xdr:pic>
      <xdr:nvPicPr>
        <xdr:cNvPr id="15" name="ID_D60DE2FC7CB14DD3A3D31C8E9FC57A19"/>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11639550" y="5086350"/>
          <a:ext cx="1471295" cy="401320"/>
        </a:xfrm>
        <a:prstGeom prst="rect">
          <a:avLst/>
        </a:prstGeom>
        <a:effectLst>
          <a:glow rad="228600">
            <a:schemeClr val="accent4">
              <a:satMod val="175000"/>
              <a:alpha val="0"/>
            </a:schemeClr>
          </a:glow>
        </a:effectLst>
      </xdr:spPr>
    </xdr:pic>
  </etc:cellImage>
  <etc:cellImage>
    <xdr:pic>
      <xdr:nvPicPr>
        <xdr:cNvPr id="14" name="ID_17A4654EFC7F42BE89D800B75391E6A1" descr="微信图片_20250519172506"/>
        <xdr:cNvPicPr>
          <a:picLocks noChangeAspect="1"/>
        </xdr:cNvPicPr>
      </xdr:nvPicPr>
      <xdr:blipFill>
        <a:blip r:embed="rId4"/>
        <a:stretch>
          <a:fillRect/>
        </a:stretch>
      </xdr:blipFill>
      <xdr:spPr>
        <a:xfrm>
          <a:off x="11277600" y="3136900"/>
          <a:ext cx="1633220" cy="1223010"/>
        </a:xfrm>
        <a:prstGeom prst="rect">
          <a:avLst/>
        </a:prstGeom>
      </xdr:spPr>
    </xdr:pic>
  </etc:cellImage>
  <etc:cellImage>
    <xdr:pic>
      <xdr:nvPicPr>
        <xdr:cNvPr id="8" name="ID_CCE5DD51A12F4C04BFC40FD7F0B445A8"/>
        <xdr:cNvPicPr>
          <a:picLocks noChangeAspect="1"/>
        </xdr:cNvPicPr>
      </xdr:nvPicPr>
      <xdr:blipFill>
        <a:blip r:embed="rId5"/>
        <a:stretch>
          <a:fillRect/>
        </a:stretch>
      </xdr:blipFill>
      <xdr:spPr>
        <a:xfrm>
          <a:off x="10934700" y="8769350"/>
          <a:ext cx="3810000" cy="2857500"/>
        </a:xfrm>
        <a:prstGeom prst="rect">
          <a:avLst/>
        </a:prstGeom>
        <a:noFill/>
        <a:ln w="9525">
          <a:noFill/>
        </a:ln>
      </xdr:spPr>
    </xdr:pic>
  </etc:cellImage>
  <etc:cellImage>
    <xdr:pic>
      <xdr:nvPicPr>
        <xdr:cNvPr id="9" name="ID_26608025C6DB43748D7A415A06DE75C2"/>
        <xdr:cNvPicPr>
          <a:picLocks noChangeAspect="1"/>
        </xdr:cNvPicPr>
      </xdr:nvPicPr>
      <xdr:blipFill>
        <a:blip r:embed="rId6"/>
        <a:stretch>
          <a:fillRect/>
        </a:stretch>
      </xdr:blipFill>
      <xdr:spPr>
        <a:xfrm>
          <a:off x="11277600" y="7277100"/>
          <a:ext cx="2028825" cy="3667125"/>
        </a:xfrm>
        <a:prstGeom prst="rect">
          <a:avLst/>
        </a:prstGeom>
        <a:noFill/>
        <a:ln w="9525">
          <a:noFill/>
        </a:ln>
      </xdr:spPr>
    </xdr:pic>
  </etc:cellImage>
  <etc:cellImage>
    <xdr:pic>
      <xdr:nvPicPr>
        <xdr:cNvPr id="2" name="ID_F90CA789A9744BD8BEDBD145382F6CDF"/>
        <xdr:cNvPicPr>
          <a:picLocks noChangeAspect="1"/>
        </xdr:cNvPicPr>
      </xdr:nvPicPr>
      <xdr:blipFill>
        <a:blip r:embed="rId7"/>
        <a:stretch>
          <a:fillRect/>
        </a:stretch>
      </xdr:blipFill>
      <xdr:spPr>
        <a:xfrm>
          <a:off x="9172575" y="11544300"/>
          <a:ext cx="11715750" cy="6315075"/>
        </a:xfrm>
        <a:prstGeom prst="rect">
          <a:avLst/>
        </a:prstGeom>
        <a:noFill/>
        <a:ln w="9525">
          <a:noFill/>
        </a:ln>
      </xdr:spPr>
    </xdr:pic>
  </etc:cellImage>
  <etc:cellImage>
    <xdr:pic>
      <xdr:nvPicPr>
        <xdr:cNvPr id="4" name="ID_B2374593AFB64413A688C1656F981C74"/>
        <xdr:cNvPicPr>
          <a:picLocks noChangeAspect="1"/>
        </xdr:cNvPicPr>
      </xdr:nvPicPr>
      <xdr:blipFill>
        <a:blip r:embed="rId8"/>
        <a:stretch>
          <a:fillRect/>
        </a:stretch>
      </xdr:blipFill>
      <xdr:spPr>
        <a:xfrm>
          <a:off x="10096500" y="14389100"/>
          <a:ext cx="21755100" cy="19050000"/>
        </a:xfrm>
        <a:prstGeom prst="rect">
          <a:avLst/>
        </a:prstGeom>
        <a:noFill/>
        <a:ln w="9525">
          <a:noFill/>
        </a:ln>
      </xdr:spPr>
    </xdr:pic>
  </etc:cellImage>
  <etc:cellImage>
    <xdr:pic>
      <xdr:nvPicPr>
        <xdr:cNvPr id="3" name="ID_F0E7F645E13D470AB5A9DA80AE9ED038"/>
        <xdr:cNvPicPr>
          <a:picLocks noChangeAspect="1"/>
        </xdr:cNvPicPr>
      </xdr:nvPicPr>
      <xdr:blipFill>
        <a:blip r:embed="rId9"/>
        <a:stretch>
          <a:fillRect/>
        </a:stretch>
      </xdr:blipFill>
      <xdr:spPr>
        <a:xfrm>
          <a:off x="9563100" y="12966700"/>
          <a:ext cx="6924675" cy="10515600"/>
        </a:xfrm>
        <a:prstGeom prst="rect">
          <a:avLst/>
        </a:prstGeom>
        <a:noFill/>
        <a:ln w="9525">
          <a:noFill/>
        </a:ln>
      </xdr:spPr>
    </xdr:pic>
  </etc:cellImage>
  <etc:cellImage>
    <xdr:pic>
      <xdr:nvPicPr>
        <xdr:cNvPr id="16" name="ID_2966204B86C34B0D809BFC94428CC1E9"/>
        <xdr:cNvPicPr>
          <a:picLocks noChangeAspect="1"/>
        </xdr:cNvPicPr>
      </xdr:nvPicPr>
      <xdr:blipFill>
        <a:blip r:embed="rId10"/>
        <a:stretch>
          <a:fillRect/>
        </a:stretch>
      </xdr:blipFill>
      <xdr:spPr>
        <a:xfrm>
          <a:off x="11277600" y="13093700"/>
          <a:ext cx="7620000" cy="7620000"/>
        </a:xfrm>
        <a:prstGeom prst="rect">
          <a:avLst/>
        </a:prstGeom>
        <a:noFill/>
        <a:ln w="9525">
          <a:noFill/>
        </a:ln>
      </xdr:spPr>
    </xdr:pic>
  </etc:cellImage>
</etc:cellImages>
</file>

<file path=xl/sharedStrings.xml><?xml version="1.0" encoding="utf-8"?>
<sst xmlns="http://schemas.openxmlformats.org/spreadsheetml/2006/main" count="59" uniqueCount="52">
  <si>
    <t>仁怀一中高考监控指挥中心设备采购清单</t>
  </si>
  <si>
    <t>序号</t>
  </si>
  <si>
    <t>商品名称</t>
  </si>
  <si>
    <t>品牌</t>
  </si>
  <si>
    <t>型号</t>
  </si>
  <si>
    <t>单位</t>
  </si>
  <si>
    <t>数量</t>
  </si>
  <si>
    <t>单价</t>
  </si>
  <si>
    <t>金额</t>
  </si>
  <si>
    <t>参数</t>
  </si>
  <si>
    <t>图片</t>
  </si>
  <si>
    <t>拼接屏</t>
  </si>
  <si>
    <t>大华</t>
  </si>
  <si>
    <t>DHL550UCM-EF</t>
  </si>
  <si>
    <t>台</t>
  </si>
  <si>
    <t>双边拼缝：≤ 3.5 mm
外观尺寸 1213.70 (W) mm × 684.50 (H) mm × 52.59 (D) mm
屏幕对角线 55寸  
屏幕分辨率 1920 × 1080@60 Hz（向下兼容）  
激活显示面积 1209.6(H)mmx680.4 (V)mm
宽高比 16:9 
像素间距 0.63 mm
物理拼缝 3.5 mm
物理拼缝公差 ±0.8 mm
面板亮度 450 cd/m2 
对比度 1200：1（Typ.）（透射）
色深度 8 bit,16.7M
响应时间 8 ms(G to G)
色域 72% NTSC
可视角 178(水平）/178*(垂直)
最佳工作温度 0-40摄氏度  
电源200~240VAC 50/60Hz
音视频输入接口 HDMIx1 DVIx1 US8x1
音视频输出接口 无 
控制接口 RS232 IN x1 RS232 OUT x1
支持HDMI输入、DVI输入，工业标准设计，可支持系统升级。                                                                                                                                             电压暂降、短时中断抗扰度按GB/T17799.1表4中4.2、4.3的要求进行，电压暂降：30%UT持续时间0.5周期；60%UT持续时间5周期，短时中断：＞95%UT持续时间250周期
浪涌（冲击）抗扰度按GB/T17799.1表4中4.4的要求进行，交流电源输入端口：线-线：1.0kV（开路试验电压）；线-地：2.0kV（开路试验电压）
电快速瞬变脉冲群抗扰度按GB/T17799.1表2中2.2和表4中4.5的要求进行，信号、数据和控制端口：0.5kV（峰值）；5kHz（重复频率），交流电源端口：1kV（峰值）；5kHz（重复频率）
静电放电抗扰度按GB/T17799.1表1中1.4的要求进行，接触放电：4kV；空气放电8kV
电源插头或电源引入端子与外壳裸露金属部件之间，应能承受1.5kV交流电压，历史1min的抗电强度试验，应无击穿和飞弧现象
电源插头或电源引入端子与外壳裸露金属部件之间的绝缘电阻湿热条件下应≥2MΩ
像素缺陷允许范围，亮点、暗点或其他坏点的累计数应≤3
无灰阶反转可视角度水平状态应≥160°；垂直状态应≥160°
白平衡误差应不劣于±0.010
几何失真应≤3%
图像重显率应≥95%
亮度均匀性应≥75%
亮度鉴别等级应≥10级
图像显示清晰度，水平分辨力应≥800TVL
图像质量主观评价应达到《民用闭路监视电视系统工程技术规范》（GB50198-2011）规定的五级损伤评分等级四级以上的要求
应具有数字降噪、自动显示格式匹配、手动白平衡调节等功能</t>
  </si>
  <si>
    <t>落地式屏幕柜</t>
  </si>
  <si>
    <t>DHL550-DZ</t>
  </si>
  <si>
    <t>个</t>
  </si>
  <si>
    <t>产品简介
1、尺寸：55英寸
2、材质：铝型材（黑色）
核心技术参数
1、尺寸：55英寸
2、材质：铝型材（黑色）</t>
  </si>
  <si>
    <t>高清矩阵</t>
  </si>
  <si>
    <t>FS-CM0824HDSAI</t>
  </si>
  <si>
    <t>技术参数 
参数名称 参数值
输入
HDMI输入接口 8 个
输出
HDMI输出接口 24 个
分辨率
输入输出分辨率 480i, 576i, 480p, 576p, 720p ,1080i, 
1080p@24/30/50/60Hz
控制接口
RS-232 OUT 1 路
RJ45 1 路
RS-232 IN 1 路
设备规格
尺寸 498×316×84mm
重量 4 kg
电源 110V-240V 50/60Hz
FS-CM0824H
8进24出HDMI矩阵</t>
  </si>
  <si>
    <t>大屏中控管理平台软件</t>
  </si>
  <si>
    <t>佳发</t>
  </si>
  <si>
    <t>JF-MAS</t>
  </si>
  <si>
    <t>套</t>
  </si>
  <si>
    <t>1)符合《国家教育考试网上巡查系统视频标准技术规范（2017版）》相关技术规范；
2)通过配置电视墙布局及视频源连接关系，实现所见即所得，即屏幕上的布局和控制可完美的与电视墙的显示同步；
3)支持灵活的屏幕、窗口控制特性；
4)支持输出屏幕的自由绑定、自由开窗、窗口放缩融合拼接以及漫游功能；
5)支持远程控制解码矩阵和电视墙管理平台对音视频图像以及编码图像的上墙解码和管理；
6)分屏方式：支持控制电视墙1分屏、4分屏、6分屏、8分屏、9分屏、16分屏多种模式；
7)画面轮巡：支持设置多种自定义的轮巡设置；
8)轮巡模式：独立轮巡和组合轮巡，同步轮巡和异步轮巡，定点轮巡和定长轮巡；
9)状态展示：支持显示当前受控设备的状态，包括：当前屏幕的布局信息、窗口获取的图像信息、窗口全屏、码流信息、音频开启标志；
10)方案控制：支持设置，计划，载入与保存方案，并支持多种不同方案，包括屏幕布局方案、窗口图像轮巡方案、预置场景方案及时间计划方案；
11)大屏融合：支持屏幕的拼接融合；
12)常规列表：非考试期间查看所有监控点列表信息，考试期间自动切换到对应考试列表；
13)预选列表：根据平台巡检预选列表信息一键查看；
14)订制列表：支持手动自定义巡查列表，启用该列表可以进行获取轮巡上墙操作；
15)静态列表：支持显示本地静态列表、下级上传的静态列表显示及视频图像拉流；
16)搜索功能：对其展开的节点列表或导入的历史节点列表可以进行模糊搜索、精确定位；
17)视频预览功能：支持本地窗口滚动预览实时图像；
18)智能传输：根据前端与后端网络情况，智能选择最佳网络路径进行拉流传输；
19)根据网络使用环境及解码性能，可自动切换为相应码率的音视频图像；
20)本级中心可根据网络带宽条件，可主动选择调取主辅码流的音视频图像。</t>
  </si>
  <si>
    <t>HDMI线</t>
  </si>
  <si>
    <t>绿联</t>
  </si>
  <si>
    <t>条</t>
  </si>
  <si>
    <t>高清线</t>
  </si>
  <si>
    <t>会议桌</t>
  </si>
  <si>
    <t>汇钜</t>
  </si>
  <si>
    <t>定制</t>
  </si>
  <si>
    <t>张</t>
  </si>
  <si>
    <t>尺寸：8000*2200*760mm，基材采用≥660kg/m³密度环保型≥25mm中纤板，符合国家家具E1级环保标准，木材甲醛含量低于0.9mg/L、所有板材经防潮、防虫、防腐等化学处理，强度高，抗弯力强，刚性好，不变形等特点，含水率低于9%;优质胡桃木皮贴面，木皮厚0.6mm，油漆采用环保油漆，经过五底三面油漆工序，表面硬度达3H级漆膜，表面不起泡、无鼓泡、压痕、木皮纹理清晰，色彩均匀、光滑耐用；粘合剂采用优质绿色环保胶水，无色无味等特点；采用优质五金配件。</t>
  </si>
  <si>
    <t>会议椅</t>
  </si>
  <si>
    <t>翰林</t>
  </si>
  <si>
    <t>H138</t>
  </si>
  <si>
    <t>把</t>
  </si>
  <si>
    <t>尺寸：宽620*高1000厚540，基材采用优质实木，全部达到国家E1级环保标准。实木锯解—溶脂—脱脂—干燥—表面机加工—剔除缺陷—接长。拼板，拼厚—零部件精加工—组装—表面涂装—检验—出厂。表面光滑平整，衔接牢固，承重能力强。能保证长久的使用。面料采用超纤皮,表面光泽度好、透气性强、柔软而富有韧性、具有冬暖夏凉的效果，所有面料包裹平整、牢固；框架采用优质橡木结构，实木扶手，经防潮、防腐、防虫等化学处理；内层采用一次性成型PU45#密度海绵，软硬适中，回弹性好，耐久不变形等特点，采用优质五金配件，无色无味等特点；采用优质五金配件。</t>
  </si>
  <si>
    <t>电脑机托</t>
  </si>
  <si>
    <t>尺寸：400*280*150mm，基材采用≥660kg/m³密度环保型≥25mm中纤板，符合国家家具E1级环保标准，木材甲醛含量低于0.9mg/L、所有板材经防潮、防虫、防腐等化学处理，强度高，抗弯力强，刚性好，不变形等特点，含水率低于9%;优质胡桃木皮贴面，木皮厚0.6mm，油漆采用环保油漆，经过五底三面油漆工序，表面硬度达3H级漆膜，表面不起泡、无鼓泡、压痕、木皮纹理清晰，色彩均匀、光滑耐用；粘合剂采用优质绿色环保胶水，无色无味等特点；采用优质五金配件。</t>
  </si>
  <si>
    <t>电脑</t>
  </si>
  <si>
    <t>联想</t>
  </si>
  <si>
    <t>M460</t>
  </si>
  <si>
    <t>i5-12400 16gb 1tb+512gb 2gb独显 32寸 win11 64位 键鼠</t>
  </si>
  <si>
    <t>合计</t>
  </si>
  <si>
    <t>人民币大写：</t>
  </si>
  <si>
    <t>￥：          元</t>
  </si>
  <si>
    <t>上述报价包括但不限于：运输、安装调试、质保售后！一年之内因产品自身质量原因有损坏的，供应商需更换全新设备，不能维修！</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</si>
</sst>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theme="1"/>
      <name val="宋体"/>
      <charset val="134"/>
      <scheme val="minor"/>
    </font>
    <font>
      <b/>
      <sz val="11"/>
      <color theme="1"/>
      <name val="宋体"/>
      <charset val="134"/>
      <scheme val="minor"/>
    </font>
    <font>
      <sz val="18"/>
      <color theme="1"/>
      <name val="宋体"/>
      <charset val="134"/>
      <scheme val="minor"/>
    </font>
    <font>
      <sz val="11"/>
      <color rgb="FFFF0000"/>
      <name val="宋体"/>
      <charset val="134"/>
      <scheme val="minor"/>
    </font>
    <font>
      <sz val="6"/>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3" borderId="5" applyNumberFormat="0" applyAlignment="0" applyProtection="0">
      <alignment vertical="center"/>
    </xf>
    <xf numFmtId="0" fontId="14" fillId="4" borderId="6" applyNumberFormat="0" applyAlignment="0" applyProtection="0">
      <alignment vertical="center"/>
    </xf>
    <xf numFmtId="0" fontId="15" fillId="4" borderId="5" applyNumberFormat="0" applyAlignment="0" applyProtection="0">
      <alignment vertical="center"/>
    </xf>
    <xf numFmtId="0" fontId="16" fillId="5"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16">
    <xf numFmtId="0" fontId="0" fillId="0" borderId="0" xfId="0">
      <alignment vertical="center"/>
    </xf>
    <xf numFmtId="0" fontId="0" fillId="0" borderId="0" xfId="0" applyFill="1" applyBorder="1" applyAlignment="1">
      <alignment vertical="center"/>
    </xf>
    <xf numFmtId="0" fontId="1" fillId="0" borderId="0" xfId="0" applyFont="1"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2" fillId="0" borderId="0" xfId="0" applyFont="1" applyFill="1" applyBorder="1" applyAlignment="1">
      <alignment horizontal="center" vertical="center"/>
    </xf>
    <xf numFmtId="0" fontId="1"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1" fillId="0" borderId="1" xfId="0" applyFont="1" applyFill="1" applyBorder="1" applyAlignment="1">
      <alignment horizontal="left" vertical="center"/>
    </xf>
    <xf numFmtId="0" fontId="3" fillId="0" borderId="0" xfId="0" applyFont="1" applyFill="1" applyBorder="1" applyAlignment="1">
      <alignment horizontal="left" vertical="center"/>
    </xf>
    <xf numFmtId="0" fontId="0" fillId="0" borderId="0" xfId="0" applyFill="1" applyBorder="1" applyAlignment="1">
      <alignment horizontal="left" vertical="center"/>
    </xf>
    <xf numFmtId="0" fontId="1"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5" fillId="0" borderId="1" xfId="6"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8.png"/><Relationship Id="rId8" Type="http://schemas.openxmlformats.org/officeDocument/2006/relationships/image" Target="media/image7.png"/><Relationship Id="rId7"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media/image2.png"/><Relationship Id="rId2" Type="http://schemas.openxmlformats.org/officeDocument/2006/relationships/image" Target="NULL" TargetMode="External"/><Relationship Id="rId10" Type="http://schemas.openxmlformats.org/officeDocument/2006/relationships/image" Target="media/image9.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
  <sheetViews>
    <sheetView tabSelected="1" workbookViewId="0">
      <selection activeCell="A1" sqref="A1:J1"/>
    </sheetView>
  </sheetViews>
  <sheetFormatPr defaultColWidth="9" defaultRowHeight="13.5"/>
  <cols>
    <col min="1" max="1" width="10.5" style="3" customWidth="1"/>
    <col min="2" max="2" width="19.875" style="3" customWidth="1"/>
    <col min="3" max="3" width="10.875" style="3" customWidth="1"/>
    <col min="4" max="4" width="16.125" style="3" customWidth="1"/>
    <col min="5" max="5" width="12" style="3" customWidth="1"/>
    <col min="6" max="6" width="8.625" style="3" customWidth="1"/>
    <col min="7" max="7" width="11.125" style="3" customWidth="1"/>
    <col min="8" max="8" width="11.25" style="3" customWidth="1"/>
    <col min="9" max="9" width="89.5" style="4" customWidth="1"/>
    <col min="10" max="10" width="32.875" style="3" customWidth="1"/>
    <col min="11" max="16384" width="9" style="1"/>
  </cols>
  <sheetData>
    <row r="1" s="1" customFormat="1" ht="35" customHeight="1" spans="1:10">
      <c r="A1" s="5" t="s">
        <v>0</v>
      </c>
      <c r="B1" s="3"/>
      <c r="C1" s="3"/>
      <c r="D1" s="3"/>
      <c r="E1" s="3"/>
      <c r="F1" s="3"/>
      <c r="G1" s="3"/>
      <c r="H1" s="3"/>
      <c r="I1" s="4"/>
      <c r="J1" s="3"/>
    </row>
    <row r="2" s="1" customFormat="1" ht="25" customHeight="1" spans="1:10">
      <c r="A2" s="6" t="s">
        <v>1</v>
      </c>
      <c r="B2" s="6" t="s">
        <v>2</v>
      </c>
      <c r="C2" s="6" t="s">
        <v>3</v>
      </c>
      <c r="D2" s="6" t="s">
        <v>4</v>
      </c>
      <c r="E2" s="6" t="s">
        <v>5</v>
      </c>
      <c r="F2" s="6" t="s">
        <v>6</v>
      </c>
      <c r="G2" s="6" t="s">
        <v>7</v>
      </c>
      <c r="H2" s="6" t="s">
        <v>8</v>
      </c>
      <c r="I2" s="12" t="s">
        <v>9</v>
      </c>
      <c r="J2" s="6" t="s">
        <v>10</v>
      </c>
    </row>
    <row r="3" s="1" customFormat="1" ht="350" customHeight="1" spans="1:10">
      <c r="A3" s="6">
        <v>1</v>
      </c>
      <c r="B3" s="7" t="s">
        <v>11</v>
      </c>
      <c r="C3" s="7" t="s">
        <v>12</v>
      </c>
      <c r="D3" s="7" t="s">
        <v>13</v>
      </c>
      <c r="E3" s="7" t="s">
        <v>14</v>
      </c>
      <c r="F3" s="7">
        <v>16</v>
      </c>
      <c r="G3" s="7"/>
      <c r="H3" s="7"/>
      <c r="I3" s="13" t="s">
        <v>15</v>
      </c>
      <c r="J3" s="7" t="str">
        <f>_xlfn.DISPIMG("ID_572E00FCA6FC418E99A387C591F2F503",1)</f>
        <v>=DISPIMG("ID_572E00FCA6FC418E99A387C591F2F503",1)</v>
      </c>
    </row>
    <row r="4" s="1" customFormat="1" ht="112" customHeight="1" spans="1:10">
      <c r="A4" s="6">
        <v>2</v>
      </c>
      <c r="B4" s="7" t="s">
        <v>16</v>
      </c>
      <c r="C4" s="7" t="s">
        <v>12</v>
      </c>
      <c r="D4" s="7" t="s">
        <v>17</v>
      </c>
      <c r="E4" s="7" t="s">
        <v>18</v>
      </c>
      <c r="F4" s="7">
        <v>1</v>
      </c>
      <c r="G4" s="7"/>
      <c r="H4" s="7"/>
      <c r="I4" s="14" t="s">
        <v>19</v>
      </c>
      <c r="J4" s="7" t="str">
        <f>_xlfn.DISPIMG("ID_17A4654EFC7F42BE89D800B75391E6A1",1)</f>
        <v>=DISPIMG("ID_17A4654EFC7F42BE89D800B75391E6A1",1)</v>
      </c>
    </row>
    <row r="5" s="1" customFormat="1" ht="300" customHeight="1" spans="1:10">
      <c r="A5" s="6">
        <v>3</v>
      </c>
      <c r="B5" s="7" t="s">
        <v>20</v>
      </c>
      <c r="C5" s="7" t="s">
        <v>12</v>
      </c>
      <c r="D5" s="7" t="s">
        <v>21</v>
      </c>
      <c r="E5" s="7" t="s">
        <v>14</v>
      </c>
      <c r="F5" s="7">
        <v>1</v>
      </c>
      <c r="G5" s="7"/>
      <c r="H5" s="7"/>
      <c r="I5" s="14" t="s">
        <v>22</v>
      </c>
      <c r="J5" s="7" t="str">
        <f>_xlfn.DISPIMG("ID_D60DE2FC7CB14DD3A3D31C8E9FC57A19",1)</f>
        <v>=DISPIMG("ID_D60DE2FC7CB14DD3A3D31C8E9FC57A19",1)</v>
      </c>
    </row>
    <row r="6" s="1" customFormat="1" ht="321" customHeight="1" spans="1:13">
      <c r="A6" s="6">
        <v>4</v>
      </c>
      <c r="B6" s="8" t="s">
        <v>23</v>
      </c>
      <c r="C6" s="7" t="s">
        <v>24</v>
      </c>
      <c r="D6" s="7" t="s">
        <v>25</v>
      </c>
      <c r="E6" s="7" t="s">
        <v>26</v>
      </c>
      <c r="F6" s="7">
        <v>1</v>
      </c>
      <c r="G6" s="7"/>
      <c r="H6" s="7"/>
      <c r="I6" s="14" t="s">
        <v>27</v>
      </c>
      <c r="J6" s="7" t="str">
        <f>_xlfn.DISPIMG("ID_26608025C6DB43748D7A415A06DE75C2",1)</f>
        <v>=DISPIMG("ID_26608025C6DB43748D7A415A06DE75C2",1)</v>
      </c>
      <c r="M6" s="11"/>
    </row>
    <row r="7" s="1" customFormat="1" ht="67" customHeight="1" spans="1:10">
      <c r="A7" s="6">
        <v>5</v>
      </c>
      <c r="B7" s="7" t="s">
        <v>28</v>
      </c>
      <c r="C7" s="7" t="s">
        <v>29</v>
      </c>
      <c r="D7" s="7">
        <v>30192</v>
      </c>
      <c r="E7" s="7" t="s">
        <v>30</v>
      </c>
      <c r="F7" s="7">
        <v>17</v>
      </c>
      <c r="G7" s="7"/>
      <c r="H7" s="7"/>
      <c r="I7" s="8" t="s">
        <v>31</v>
      </c>
      <c r="J7" s="7" t="str">
        <f>_xlfn.DISPIMG("ID_CCE5DD51A12F4C04BFC40FD7F0B445A8",1)</f>
        <v>=DISPIMG("ID_CCE5DD51A12F4C04BFC40FD7F0B445A8",1)</v>
      </c>
    </row>
    <row r="8" s="1" customFormat="1" ht="112" customHeight="1" spans="1:10">
      <c r="A8" s="6">
        <v>6</v>
      </c>
      <c r="B8" s="7" t="s">
        <v>32</v>
      </c>
      <c r="C8" s="7" t="s">
        <v>33</v>
      </c>
      <c r="D8" s="7" t="s">
        <v>34</v>
      </c>
      <c r="E8" s="7" t="s">
        <v>35</v>
      </c>
      <c r="F8" s="7">
        <v>1</v>
      </c>
      <c r="G8" s="7"/>
      <c r="H8" s="7"/>
      <c r="I8" s="8" t="s">
        <v>36</v>
      </c>
      <c r="J8" s="7" t="str">
        <f>_xlfn.DISPIMG("ID_F90CA789A9744BD8BEDBD145382F6CDF",1)</f>
        <v>=DISPIMG("ID_F90CA789A9744BD8BEDBD145382F6CDF",1)</v>
      </c>
    </row>
    <row r="9" s="1" customFormat="1" ht="112" customHeight="1" spans="1:10">
      <c r="A9" s="6">
        <v>7</v>
      </c>
      <c r="B9" s="7" t="s">
        <v>37</v>
      </c>
      <c r="C9" s="7" t="s">
        <v>38</v>
      </c>
      <c r="D9" s="7" t="s">
        <v>39</v>
      </c>
      <c r="E9" s="7" t="s">
        <v>40</v>
      </c>
      <c r="F9" s="7">
        <v>26</v>
      </c>
      <c r="G9" s="7"/>
      <c r="H9" s="7"/>
      <c r="I9" s="8" t="s">
        <v>41</v>
      </c>
      <c r="J9" s="7" t="str">
        <f>_xlfn.DISPIMG("ID_F0E7F645E13D470AB5A9DA80AE9ED038",1)</f>
        <v>=DISPIMG("ID_F0E7F645E13D470AB5A9DA80AE9ED038",1)</v>
      </c>
    </row>
    <row r="10" s="1" customFormat="1" ht="112" customHeight="1" spans="1:10">
      <c r="A10" s="6">
        <v>8</v>
      </c>
      <c r="B10" s="7" t="s">
        <v>42</v>
      </c>
      <c r="C10" s="7" t="s">
        <v>33</v>
      </c>
      <c r="D10" s="7" t="s">
        <v>34</v>
      </c>
      <c r="E10" s="7" t="s">
        <v>18</v>
      </c>
      <c r="F10" s="7">
        <v>13</v>
      </c>
      <c r="G10" s="7"/>
      <c r="H10" s="7"/>
      <c r="I10" s="8" t="s">
        <v>43</v>
      </c>
      <c r="J10" s="7" t="str">
        <f>_xlfn.DISPIMG("ID_B2374593AFB64413A688C1656F981C74",1)</f>
        <v>=DISPIMG("ID_B2374593AFB64413A688C1656F981C74",1)</v>
      </c>
    </row>
    <row r="11" s="1" customFormat="1" ht="112" customHeight="1" spans="1:10">
      <c r="A11" s="6">
        <v>9</v>
      </c>
      <c r="B11" s="7" t="s">
        <v>44</v>
      </c>
      <c r="C11" s="7" t="s">
        <v>45</v>
      </c>
      <c r="D11" s="7" t="s">
        <v>46</v>
      </c>
      <c r="E11" s="7" t="s">
        <v>14</v>
      </c>
      <c r="F11" s="7">
        <v>13</v>
      </c>
      <c r="G11" s="7"/>
      <c r="H11" s="7"/>
      <c r="I11" s="8" t="s">
        <v>47</v>
      </c>
      <c r="J11" s="15" t="str">
        <f>_xlfn.DISPIMG("ID_2966204B86C34B0D809BFC94428CC1E9",1)</f>
        <v>=DISPIMG("ID_2966204B86C34B0D809BFC94428CC1E9",1)</v>
      </c>
    </row>
    <row r="12" s="2" customFormat="1" ht="25" customHeight="1" spans="1:10">
      <c r="A12" s="6" t="s">
        <v>48</v>
      </c>
      <c r="B12" s="9" t="s">
        <v>49</v>
      </c>
      <c r="C12" s="9"/>
      <c r="D12" s="9"/>
      <c r="E12" s="9"/>
      <c r="F12" s="9"/>
      <c r="G12" s="9"/>
      <c r="H12" s="9"/>
      <c r="I12" s="9"/>
      <c r="J12" s="6" t="s">
        <v>50</v>
      </c>
    </row>
    <row r="13" s="1" customFormat="1" ht="25" customHeight="1" spans="1:10">
      <c r="A13" s="10" t="s">
        <v>51</v>
      </c>
      <c r="B13" s="11"/>
      <c r="C13" s="11"/>
      <c r="D13" s="11"/>
      <c r="E13" s="11"/>
      <c r="F13" s="11"/>
      <c r="G13" s="11"/>
      <c r="H13" s="11"/>
      <c r="I13" s="11"/>
      <c r="J13" s="11"/>
    </row>
  </sheetData>
  <mergeCells count="3">
    <mergeCell ref="A1:J1"/>
    <mergeCell ref="B12:I12"/>
    <mergeCell ref="A13:J13"/>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华杰文体22291860</cp:lastModifiedBy>
  <dcterms:created xsi:type="dcterms:W3CDTF">2025-05-20T03:46:00Z</dcterms:created>
  <dcterms:modified xsi:type="dcterms:W3CDTF">2025-05-20T05:33:32Z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A6EDCC2B1E6A467C9AC98C1FD73E8A33_11</vt:lpwstr>
  </property>
  <property fmtid="{D5CDD505-2E9C-101B-9397-08002B2CF9AE}" pid="3" name="KSOProductBuildVer">
    <vt:lpwstr>2052-12.1.0.20784</vt:lpwstr>
  </property>
</Properties>
</file>