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2" name="ID_DB2649DCA34D49F4A7DEF2BC237A8FC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35470" y="2238375"/>
          <a:ext cx="1134110" cy="1000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2E066CEDDEF441EF9A1F52D975995B3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783705" y="971550"/>
          <a:ext cx="1010285" cy="1143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366A8D1F69474C569528B80B96D08FA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904480" y="6030595"/>
          <a:ext cx="1376680" cy="1362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701FDABB7A504D03AB89C5F5F63329E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55740" y="7754620"/>
          <a:ext cx="1264285" cy="1292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1592E178AB0A479C8820262E22B5AEBA" descr="d02c39f04e8f5a30cc4bd49800abb54"/>
        <xdr:cNvPicPr>
          <a:picLocks noChangeAspect="1"/>
        </xdr:cNvPicPr>
      </xdr:nvPicPr>
      <xdr:blipFill>
        <a:blip r:embed="rId5"/>
        <a:srcRect t="26326" b="14583"/>
        <a:stretch>
          <a:fillRect/>
        </a:stretch>
      </xdr:blipFill>
      <xdr:spPr>
        <a:xfrm>
          <a:off x="6845935" y="5285740"/>
          <a:ext cx="918210" cy="1254125"/>
        </a:xfrm>
        <a:prstGeom prst="rect">
          <a:avLst/>
        </a:prstGeom>
      </xdr:spPr>
    </xdr:pic>
  </etc:cellImage>
  <etc:cellImage>
    <xdr:pic>
      <xdr:nvPicPr>
        <xdr:cNvPr id="7" name="ID_0D671361BF9C4859AB9B03E831AD90B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706870" y="3209925"/>
          <a:ext cx="1094105" cy="1283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02358A82DF994C9DB4DBD1215FC9C30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53480" y="1333500"/>
          <a:ext cx="1671320" cy="1533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079B1046C2594A1D8DA0EA3C1EF162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313545" y="16033750"/>
          <a:ext cx="942975" cy="10750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C9BB7D366D8B32710E051A673EED330E" descr="/private/var/mobile/Containers/Data/Application/E9801D62-1F89-4E72-8EA5-FB38C06FBC4E/tmp/insert_image_tmp_dir/2024-10-24 16:28:18.875000.png2024-10-24 16:28:18.875000"/>
        <xdr:cNvPicPr/>
      </xdr:nvPicPr>
      <xdr:blipFill>
        <a:blip r:embed="rId9"/>
        <a:stretch>
          <a:fillRect/>
        </a:stretch>
      </xdr:blipFill>
      <xdr:spPr>
        <a:xfrm>
          <a:off x="0" y="0"/>
          <a:ext cx="9236710" cy="6927850"/>
        </a:xfrm>
        <a:prstGeom prst="rect">
          <a:avLst/>
        </a:prstGeom>
      </xdr:spPr>
    </xdr:pic>
  </etc:cellImage>
  <etc:cellImage>
    <xdr:pic>
      <xdr:nvPicPr>
        <xdr:cNvPr id="10" name="ID_A31D22D92A6676482B051A67B193BC2C" descr="/private/var/mobile/Containers/Data/Application/E9801D62-1F89-4E72-8EA5-FB38C06FBC4E/tmp/insert_image_tmp_dir/2024-10-24 16:28:49.556000.png2024-10-24 16:28:49.556000"/>
        <xdr:cNvPicPr/>
      </xdr:nvPicPr>
      <xdr:blipFill>
        <a:blip r:embed="rId10"/>
        <a:stretch>
          <a:fillRect/>
        </a:stretch>
      </xdr:blipFill>
      <xdr:spPr>
        <a:xfrm>
          <a:off x="0" y="0"/>
          <a:ext cx="9236710" cy="6927850"/>
        </a:xfrm>
        <a:prstGeom prst="rect">
          <a:avLst/>
        </a:prstGeom>
      </xdr:spPr>
    </xdr:pic>
  </etc:cellImage>
  <etc:cellImage>
    <xdr:pic>
      <xdr:nvPicPr>
        <xdr:cNvPr id="9" name="ID_5A5029A00F5C538A4D051A677686572D" descr="/private/var/mobile/Containers/Data/Application/E9801D62-1F89-4E72-8EA5-FB38C06FBC4E/tmp/insert_image_tmp_dir/2024-10-24 16:29:19.062000.png2024-10-24 16:29:19.062000"/>
        <xdr:cNvPicPr/>
      </xdr:nvPicPr>
      <xdr:blipFill>
        <a:blip r:embed="rId11"/>
        <a:stretch>
          <a:fillRect/>
        </a:stretch>
      </xdr:blipFill>
      <xdr:spPr>
        <a:xfrm>
          <a:off x="0" y="0"/>
          <a:ext cx="7541260" cy="10058400"/>
        </a:xfrm>
        <a:prstGeom prst="rect">
          <a:avLst/>
        </a:prstGeom>
      </xdr:spPr>
    </xdr:pic>
  </etc:cellImage>
  <etc:cellImage>
    <xdr:pic>
      <xdr:nvPicPr>
        <xdr:cNvPr id="13" name="ID_A47C97E8F46D4BF5930BA5CEF962496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678805" y="819150"/>
          <a:ext cx="1617345" cy="110236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<sst xmlns="http://schemas.openxmlformats.org/spreadsheetml/2006/main" count="71" uniqueCount="53">
  <si>
    <t>中共清镇市委党校家具采购清单</t>
  </si>
  <si>
    <t>编号</t>
  </si>
  <si>
    <t>设备名称</t>
  </si>
  <si>
    <t>规格</t>
  </si>
  <si>
    <t>参数</t>
  </si>
  <si>
    <t>数量</t>
  </si>
  <si>
    <t>单位</t>
  </si>
  <si>
    <t>单价</t>
  </si>
  <si>
    <t>金额</t>
  </si>
  <si>
    <t>参考图片</t>
  </si>
  <si>
    <t>备注</t>
  </si>
  <si>
    <t>大理石接待台</t>
  </si>
  <si>
    <t>2800*700*1050</t>
  </si>
  <si>
    <t>台面采用2.0天然大理石，多层实木板打底</t>
  </si>
  <si>
    <t>台</t>
  </si>
  <si>
    <t>2栋、3栋宿舍一楼</t>
  </si>
  <si>
    <t>电动实木圆形餐桌</t>
  </si>
  <si>
    <t>φ3200</t>
  </si>
  <si>
    <t>餐桌为多层板贴大理石纸，油漆工艺为五底三面，PE底漆，PU面漆，加厚电动机芯</t>
  </si>
  <si>
    <t>张</t>
  </si>
  <si>
    <t>餐厅包房</t>
  </si>
  <si>
    <t>椅子</t>
  </si>
  <si>
    <t>常规</t>
  </si>
  <si>
    <t>椅子为优级进口白蜡木，座垫为加厚亚麻布，高密度定型海绵，油漆工艺为五底三面，PE底漆，PU面漆</t>
  </si>
  <si>
    <t>沙发1+1+3沙发+长茶几*1+小方几*2</t>
  </si>
  <si>
    <t>沙发框架材质为优级进口白蜡木，座垫为加厚亚麻布，高密度定型海绵，油漆工艺为五底三面，PE底漆，PU面漆</t>
  </si>
  <si>
    <t>套</t>
  </si>
  <si>
    <t>备餐柜</t>
  </si>
  <si>
    <t>L1400</t>
  </si>
  <si>
    <t>衣架框架材质为优级进口白蜡木，油漆工艺为五底三面，PE底漆，PU面漆</t>
  </si>
  <si>
    <t>个</t>
  </si>
  <si>
    <t>定制大理石打餐台</t>
  </si>
  <si>
    <t>8600*700*800+300</t>
  </si>
  <si>
    <t>台面采用2.0天然大理石，多层实木板打底，储物格镶嵌LED灯带装饰</t>
  </si>
  <si>
    <t>二楼餐厅</t>
  </si>
  <si>
    <t>讲台</t>
  </si>
  <si>
    <t>1200*600*780</t>
  </si>
  <si>
    <t>颜色：胡桃色
1、采用优质E1级中纤板
2、采用优质木皮
3、采用优质白乳胶
4、采用实木封边条
5、优质水性面漆
6、优质水性底漆
7、采用优质连接件
8、采用优质静音滑轨
9、采用优质静音缓冲门铰</t>
  </si>
  <si>
    <t>教室</t>
  </si>
  <si>
    <t>演讲台</t>
  </si>
  <si>
    <t>700mm*620mm*1150mm</t>
  </si>
  <si>
    <t>规格：800*400*2000mm
1、采用优质E1级中密度纤维板
2、采用优质木皮
3、采用优质实木封边条
4、采用优质白乳胶
5、采用优质水性面漆
6、采用优质水性底漆                                    
7、采用优质三合一连接件
8、采用优质铰链</t>
  </si>
  <si>
    <t>小报告厅</t>
  </si>
  <si>
    <t>600x400x1110</t>
  </si>
  <si>
    <t>亚克力</t>
  </si>
  <si>
    <t>会议室地毯</t>
  </si>
  <si>
    <t>加厚</t>
  </si>
  <si>
    <t>地毯材质：锦纶
地毯厚度：8mm
环保性：GB18587-2001 A 级
 抗菌性能：抗菌、防螨，能有效抑制细菌、真菌。粘接剂：环保羧基丁苯胶
其他性能：按国家标准（GB/T11746-2008《簇绒地毯》</t>
  </si>
  <si>
    <t>㎡</t>
  </si>
  <si>
    <t>行政楼4楼会议室</t>
  </si>
  <si>
    <t>行政楼1楼会议室</t>
  </si>
  <si>
    <t>报告厅会议室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</si>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</sst>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* #,##0_ ;_ * \-#,##0_ ;_ * &quot;-&quot;??_ ;_ @_ "/>
  </numFmts>
  <fonts count="27">
    <font>
      <sz val="11"/>
      <color theme="1"/>
      <name val="宋体"/>
      <charset val="134"/>
      <scheme val="minor"/>
    </font>
    <font>
      <b/>
      <sz val="22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jpe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"/>
  <sheetViews>
    <sheetView tabSelected="1" topLeftCell="A4" workbookViewId="0">
      <selection activeCell="H5" sqref="H5"/>
    </sheetView>
  </sheetViews>
  <sheetFormatPr defaultColWidth="9" defaultRowHeight="13.5"/>
  <cols>
    <col min="4" max="4" width="36.875" customWidth="1"/>
    <col min="9" max="9" width="26" customWidth="1"/>
    <col min="10" max="10" width="24.375" customWidth="1"/>
  </cols>
  <sheetData>
    <row r="1" ht="27" spans="1:10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28.5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13" t="s">
        <v>10</v>
      </c>
    </row>
    <row r="3" ht="111" customHeight="1" spans="1:10">
      <c r="A3" s="4">
        <v>1</v>
      </c>
      <c r="B3" s="4" t="s">
        <v>11</v>
      </c>
      <c r="C3" s="4" t="s">
        <v>12</v>
      </c>
      <c r="D3" s="4" t="s">
        <v>13</v>
      </c>
      <c r="E3" s="4">
        <v>1</v>
      </c>
      <c r="F3" s="5" t="s">
        <v>14</v>
      </c>
      <c r="G3" s="5"/>
      <c r="H3" s="5"/>
      <c r="I3" s="5" t="str">
        <f>_xlfn.DISPIMG("ID_A47C97E8F46D4BF5930BA5CEF9624969",1)</f>
        <v>=DISPIMG("ID_A47C97E8F46D4BF5930BA5CEF9624969",1)</v>
      </c>
      <c r="J3" s="14" t="s">
        <v>15</v>
      </c>
    </row>
    <row r="4" ht="128.25" spans="1:10">
      <c r="A4" s="4">
        <v>3</v>
      </c>
      <c r="B4" s="6" t="s">
        <v>16</v>
      </c>
      <c r="C4" s="6" t="s">
        <v>17</v>
      </c>
      <c r="D4" s="7" t="s">
        <v>18</v>
      </c>
      <c r="E4" s="5">
        <v>1</v>
      </c>
      <c r="F4" s="5" t="s">
        <v>19</v>
      </c>
      <c r="G4" s="5"/>
      <c r="H4" s="5"/>
      <c r="I4" s="5" t="str">
        <f>_xlfn.DISPIMG("ID_2E066CEDDEF441EF9A1F52D975995B3E",1)</f>
        <v>=DISPIMG("ID_2E066CEDDEF441EF9A1F52D975995B3E",1)</v>
      </c>
      <c r="J4" s="4" t="s">
        <v>20</v>
      </c>
    </row>
    <row r="5" ht="171" spans="1:10">
      <c r="A5" s="4">
        <v>4</v>
      </c>
      <c r="B5" s="6" t="s">
        <v>21</v>
      </c>
      <c r="C5" s="7" t="s">
        <v>22</v>
      </c>
      <c r="D5" s="7" t="s">
        <v>23</v>
      </c>
      <c r="E5" s="5">
        <v>20</v>
      </c>
      <c r="F5" s="5" t="s">
        <v>19</v>
      </c>
      <c r="G5" s="5"/>
      <c r="H5" s="5"/>
      <c r="I5" s="5" t="str">
        <f>_xlfn.DISPIMG("ID_DB2649DCA34D49F4A7DEF2BC237A8FC7",1)</f>
        <v>=DISPIMG("ID_DB2649DCA34D49F4A7DEF2BC237A8FC7",1)</v>
      </c>
      <c r="J5" s="4" t="s">
        <v>20</v>
      </c>
    </row>
    <row r="6" ht="185.25" spans="1:10">
      <c r="A6" s="5">
        <v>5</v>
      </c>
      <c r="B6" s="7" t="s">
        <v>24</v>
      </c>
      <c r="C6" s="8" t="s">
        <v>22</v>
      </c>
      <c r="D6" s="7" t="s">
        <v>25</v>
      </c>
      <c r="E6" s="8">
        <v>1</v>
      </c>
      <c r="F6" s="8" t="s">
        <v>26</v>
      </c>
      <c r="G6" s="5"/>
      <c r="H6" s="5"/>
      <c r="I6" s="5" t="str">
        <f>_xlfn.DISPIMG("ID_366A8D1F69474C569528B80B96D08FA0",1)</f>
        <v>=DISPIMG("ID_366A8D1F69474C569528B80B96D08FA0",1)</v>
      </c>
      <c r="J6" s="4" t="s">
        <v>20</v>
      </c>
    </row>
    <row r="7" ht="128.25" spans="1:10">
      <c r="A7" s="4">
        <v>6</v>
      </c>
      <c r="B7" s="4" t="s">
        <v>27</v>
      </c>
      <c r="C7" s="4" t="s">
        <v>28</v>
      </c>
      <c r="D7" s="7" t="s">
        <v>29</v>
      </c>
      <c r="E7" s="8">
        <v>1</v>
      </c>
      <c r="F7" s="5" t="s">
        <v>30</v>
      </c>
      <c r="G7" s="5"/>
      <c r="H7" s="5"/>
      <c r="I7" s="5" t="str">
        <f>_xlfn.DISPIMG("ID_1592E178AB0A479C8820262E22B5AEBA",1)</f>
        <v>=DISPIMG("ID_1592E178AB0A479C8820262E22B5AEBA",1)</v>
      </c>
      <c r="J7" s="4" t="s">
        <v>20</v>
      </c>
    </row>
    <row r="8" ht="114" spans="1:10">
      <c r="A8" s="4">
        <v>7</v>
      </c>
      <c r="B8" s="4" t="s">
        <v>31</v>
      </c>
      <c r="C8" s="4" t="s">
        <v>32</v>
      </c>
      <c r="D8" s="4" t="s">
        <v>33</v>
      </c>
      <c r="E8" s="4">
        <v>1</v>
      </c>
      <c r="F8" s="5" t="s">
        <v>14</v>
      </c>
      <c r="G8" s="5"/>
      <c r="H8" s="5"/>
      <c r="I8" s="5" t="str">
        <f>_xlfn.DISPIMG("ID_701FDABB7A504D03AB89C5F5F63329E6",1)</f>
        <v>=DISPIMG("ID_701FDABB7A504D03AB89C5F5F63329E6",1)</v>
      </c>
      <c r="J8" s="8" t="s">
        <v>34</v>
      </c>
    </row>
    <row r="9" ht="351" spans="1:10">
      <c r="A9" s="5">
        <v>8</v>
      </c>
      <c r="B9" s="5" t="s">
        <v>35</v>
      </c>
      <c r="C9" s="9" t="s">
        <v>36</v>
      </c>
      <c r="D9" s="10" t="s">
        <v>37</v>
      </c>
      <c r="E9" s="4">
        <v>5</v>
      </c>
      <c r="F9" s="5" t="s">
        <v>30</v>
      </c>
      <c r="G9" s="5"/>
      <c r="H9" s="5"/>
      <c r="I9" s="5" t="str">
        <f>_xlfn.DISPIMG("ID_02358A82DF994C9DB4DBD1215FC9C301",1)</f>
        <v>=DISPIMG("ID_02358A82DF994C9DB4DBD1215FC9C301",1)</v>
      </c>
      <c r="J9" s="8" t="s">
        <v>38</v>
      </c>
    </row>
    <row r="10" ht="351" spans="1:10">
      <c r="A10" s="4">
        <v>9</v>
      </c>
      <c r="B10" s="4" t="s">
        <v>39</v>
      </c>
      <c r="C10" s="4" t="s">
        <v>40</v>
      </c>
      <c r="D10" s="10" t="s">
        <v>41</v>
      </c>
      <c r="E10" s="6">
        <v>1</v>
      </c>
      <c r="F10" s="4" t="s">
        <v>30</v>
      </c>
      <c r="G10" s="6"/>
      <c r="H10" s="5"/>
      <c r="I10" s="6" t="str">
        <f>_xlfn.DISPIMG("ID_0D671361BF9C4859AB9B03E831AD90BC",1)</f>
        <v>=DISPIMG("ID_0D671361BF9C4859AB9B03E831AD90BC",1)</v>
      </c>
      <c r="J10" s="8" t="s">
        <v>42</v>
      </c>
    </row>
    <row r="11" ht="61.2" spans="1:10">
      <c r="A11" s="4"/>
      <c r="B11" s="6" t="s">
        <v>39</v>
      </c>
      <c r="C11" s="4" t="s">
        <v>43</v>
      </c>
      <c r="D11" s="7" t="s">
        <v>44</v>
      </c>
      <c r="E11" s="5">
        <v>1</v>
      </c>
      <c r="F11" s="4" t="s">
        <v>30</v>
      </c>
      <c r="G11" s="11"/>
      <c r="H11" s="11"/>
      <c r="I11" s="5" t="str">
        <f>_xlfn.DISPIMG("ID_079B1046C2594A1D8DA0EA3C1EF16212",1)</f>
        <v>=DISPIMG("ID_079B1046C2594A1D8DA0EA3C1EF16212",1)</v>
      </c>
      <c r="J11" s="4"/>
    </row>
    <row r="12" ht="356.25" spans="1:10">
      <c r="A12" s="4">
        <v>10</v>
      </c>
      <c r="B12" s="6" t="s">
        <v>45</v>
      </c>
      <c r="C12" s="4" t="s">
        <v>46</v>
      </c>
      <c r="D12" s="7" t="s">
        <v>47</v>
      </c>
      <c r="E12" s="5">
        <v>54</v>
      </c>
      <c r="F12" s="4" t="s">
        <v>48</v>
      </c>
      <c r="G12" s="11"/>
      <c r="H12" s="11"/>
      <c r="I12" s="5" t="str">
        <f>_xlfn.DISPIMG("ID_C9BB7D366D8B32710E051A673EED330E",1)</f>
        <v>=DISPIMG("ID_C9BB7D366D8B32710E051A673EED330E",1)</v>
      </c>
      <c r="J12" s="4" t="s">
        <v>49</v>
      </c>
    </row>
    <row r="13" ht="356.25" spans="1:10">
      <c r="A13" s="4"/>
      <c r="B13" s="6" t="s">
        <v>45</v>
      </c>
      <c r="C13" s="4" t="s">
        <v>46</v>
      </c>
      <c r="D13" s="7" t="s">
        <v>47</v>
      </c>
      <c r="E13" s="5">
        <v>51</v>
      </c>
      <c r="F13" s="4" t="s">
        <v>48</v>
      </c>
      <c r="G13" s="11"/>
      <c r="H13" s="11"/>
      <c r="I13" s="5" t="str">
        <f>_xlfn.DISPIMG("ID_A31D22D92A6676482B051A67B193BC2C",1)</f>
        <v>=DISPIMG("ID_A31D22D92A6676482B051A67B193BC2C",1)</v>
      </c>
      <c r="J13" s="4" t="s">
        <v>50</v>
      </c>
    </row>
    <row r="14" ht="356.25" spans="1:10">
      <c r="A14" s="4"/>
      <c r="B14" s="4" t="s">
        <v>45</v>
      </c>
      <c r="C14" s="4" t="s">
        <v>46</v>
      </c>
      <c r="D14" s="4" t="s">
        <v>47</v>
      </c>
      <c r="E14" s="4">
        <v>78</v>
      </c>
      <c r="F14" s="4" t="s">
        <v>48</v>
      </c>
      <c r="G14" s="12"/>
      <c r="H14" s="11"/>
      <c r="I14" s="4" t="str">
        <f>_xlfn.DISPIMG("ID_5A5029A00F5C538A4D051A677686572D",1)</f>
        <v>=DISPIMG("ID_5A5029A00F5C538A4D051A677686572D",1)</v>
      </c>
      <c r="J14" s="8" t="s">
        <v>51</v>
      </c>
    </row>
    <row r="15" ht="14.25" spans="1:10">
      <c r="A15" s="5" t="s">
        <v>52</v>
      </c>
      <c r="B15" s="5"/>
      <c r="C15" s="5"/>
      <c r="D15" s="5"/>
      <c r="E15" s="5"/>
      <c r="F15" s="5"/>
      <c r="G15" s="5"/>
      <c r="H15" s="5"/>
      <c r="I15" s="5"/>
      <c r="J15" s="4"/>
    </row>
  </sheetData>
  <mergeCells count="2">
    <mergeCell ref="A1:J1"/>
    <mergeCell ref="A15:G1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WPS_1729497643</cp:lastModifiedBy>
  <dcterms:created xsi:type="dcterms:W3CDTF">2025-07-14T08:02:33Z</dcterms:created>
  <dcterms:modified xsi:type="dcterms:W3CDTF">2025-07-14T08:22:05Z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80C60F04ABC94B16A5724C4A7584E6AF_11</vt:lpwstr>
  </property>
  <property fmtid="{D5CDD505-2E9C-101B-9397-08002B2CF9AE}" pid="3" name="KSOProductBuildVer">
    <vt:lpwstr>2052-12.1.0.19302</vt:lpwstr>
  </property>
</Properties>
</file>