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965" windowHeight="12375" activeTab="1"/>
  </bookViews>
  <sheets>
    <sheet name="汇总表" sheetId="1" r:id="rId1"/>
    <sheet name="床费用" sheetId="2" r:id="rId2"/>
    <sheet name="窗帘费用" sheetId="3" r:id="rId3"/>
    <sheet name="木桌木凳费用" sheetId="4" r:id="rId4"/>
    <sheet name="挂衣架费用" sheetId="5" r:id="rId5"/>
    <sheet name="衣柜费用" sheetId="6" r:id="rId6"/>
    <sheet name="电视机费用" sheetId="7" r:id="rId7"/>
  </sheets>
  <definedNames>
    <definedName name="_xlnm._FilterDatabase" localSheetId="1" hidden="1">床费用!$A$1:$O$54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<sst xmlns="http://schemas.openxmlformats.org/spreadsheetml/2006/main" count="466" uniqueCount="52">
  <si>
    <t>序号</t>
  </si>
  <si>
    <t>位置</t>
  </si>
  <si>
    <t>开间（mm）（床头方向）</t>
  </si>
  <si>
    <t>进深（mm）</t>
  </si>
  <si>
    <t>床尺寸（建议）含床垫，布草，床头柜</t>
  </si>
  <si>
    <t xml:space="preserve"> 窗帘尺寸（长度mmx高度mm）</t>
  </si>
  <si>
    <t>窗帘高度</t>
  </si>
  <si>
    <t>木凳木桌数量</t>
  </si>
  <si>
    <t>挂衣架</t>
  </si>
  <si>
    <t>衣柜</t>
  </si>
  <si>
    <t>电视机（43寸）</t>
  </si>
  <si>
    <t>费用合计</t>
  </si>
  <si>
    <t>备注</t>
  </si>
  <si>
    <t>3#木房</t>
  </si>
  <si>
    <t>一层</t>
  </si>
  <si>
    <t>1.20双床</t>
  </si>
  <si>
    <t>投标人所报费用均为包干价，采购人不再另行支付其他费用。</t>
  </si>
  <si>
    <t>1.35双床</t>
  </si>
  <si>
    <t>二层</t>
  </si>
  <si>
    <t>1.5单床</t>
  </si>
  <si>
    <t>2#木房</t>
  </si>
  <si>
    <t>1#木房</t>
  </si>
  <si>
    <t>1.35单床</t>
  </si>
  <si>
    <t>1.35双床房</t>
  </si>
  <si>
    <t>2#自建房</t>
  </si>
  <si>
    <t>1#自建房</t>
  </si>
  <si>
    <t>1.5双床</t>
  </si>
  <si>
    <t>三层</t>
  </si>
  <si>
    <t>合计</t>
  </si>
  <si>
    <t>床数量（张）</t>
  </si>
  <si>
    <t>床单价（元）</t>
  </si>
  <si>
    <t>床垫数量（张）</t>
  </si>
  <si>
    <t>床垫单价（元）</t>
  </si>
  <si>
    <t>床头柜数量（个）</t>
  </si>
  <si>
    <t>床头柜单价（元）</t>
  </si>
  <si>
    <t>布草数量（套）</t>
  </si>
  <si>
    <t>布草单价（元）</t>
  </si>
  <si>
    <t>总价（元）</t>
  </si>
  <si>
    <t>小计</t>
  </si>
  <si>
    <t>单价（元）</t>
  </si>
  <si>
    <t>不含纱帘</t>
  </si>
  <si>
    <t>木桌数量</t>
  </si>
  <si>
    <t>木桌单价（元）</t>
  </si>
  <si>
    <t>木凳数量</t>
  </si>
  <si>
    <t>木凳单价（元）</t>
  </si>
  <si>
    <t>衣柜
（数量）</t>
  </si>
  <si>
    <t>单价
（元）</t>
  </si>
  <si>
    <t>总价
（元）</t>
  </si>
  <si>
    <t>合计数量</t>
  </si>
  <si>
    <t>电视机数量（43寸）</t>
  </si>
  <si>
    <t>43寸</t>
  </si>
  <si>
    <t>合计金额（元）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</si>
</sst>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&quot;.&quot;0,&quot;万元&quot;"/>
  </numFmts>
  <fonts count="26">
    <font>
      <sz val="11"/>
      <color theme="1"/>
      <name val="宋体"/>
      <charset val="134"/>
      <scheme val="minor"/>
    </font>
    <font>
      <b/>
      <sz val="13"/>
      <color theme="1"/>
      <name val="宋体"/>
      <charset val="134"/>
      <scheme val="minor"/>
    </font>
    <font>
      <sz val="13"/>
      <color theme="1"/>
      <name val="宋体"/>
      <charset val="134"/>
      <scheme val="minor"/>
    </font>
    <font>
      <b/>
      <sz val="13"/>
      <color theme="1"/>
      <name val="宋体"/>
      <charset val="134"/>
      <scheme val="major"/>
    </font>
    <font>
      <b/>
      <sz val="15"/>
      <color theme="1"/>
      <name val="宋体"/>
      <charset val="134"/>
      <scheme val="minor"/>
    </font>
    <font>
      <sz val="15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1" applyNumberFormat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1169035</xdr:colOff>
      <xdr:row>1</xdr:row>
      <xdr:rowOff>68580</xdr:rowOff>
    </xdr:from>
    <xdr:to>
      <xdr:col>19</xdr:col>
      <xdr:colOff>125730</xdr:colOff>
      <xdr:row>7</xdr:row>
      <xdr:rowOff>206375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-1066" t="17189" r="55489" b="33411"/>
        <a:stretch>
          <a:fillRect/>
        </a:stretch>
      </xdr:blipFill>
      <xdr:spPr>
        <a:xfrm>
          <a:off x="15533370" y="1452880"/>
          <a:ext cx="2890520" cy="2271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90170</xdr:colOff>
      <xdr:row>8</xdr:row>
      <xdr:rowOff>55245</xdr:rowOff>
    </xdr:from>
    <xdr:to>
      <xdr:col>19</xdr:col>
      <xdr:colOff>480060</xdr:colOff>
      <xdr:row>14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t="2620" r="53136" b="50807"/>
        <a:stretch>
          <a:fillRect/>
        </a:stretch>
      </xdr:blipFill>
      <xdr:spPr>
        <a:xfrm>
          <a:off x="15645130" y="3928745"/>
          <a:ext cx="3133090" cy="209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145415</xdr:colOff>
      <xdr:row>14</xdr:row>
      <xdr:rowOff>181610</xdr:rowOff>
    </xdr:from>
    <xdr:to>
      <xdr:col>19</xdr:col>
      <xdr:colOff>581025</xdr:colOff>
      <xdr:row>22</xdr:row>
      <xdr:rowOff>60960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rcRect r="51472" b="25473"/>
        <a:stretch>
          <a:fillRect/>
        </a:stretch>
      </xdr:blipFill>
      <xdr:spPr>
        <a:xfrm>
          <a:off x="15700375" y="6188710"/>
          <a:ext cx="3178810" cy="272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146050</xdr:colOff>
      <xdr:row>1</xdr:row>
      <xdr:rowOff>278130</xdr:rowOff>
    </xdr:from>
    <xdr:to>
      <xdr:col>24</xdr:col>
      <xdr:colOff>459105</xdr:colOff>
      <xdr:row>6</xdr:row>
      <xdr:rowOff>87630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rcRect t="26741" r="55096" b="14816"/>
        <a:stretch>
          <a:fillRect/>
        </a:stretch>
      </xdr:blipFill>
      <xdr:spPr>
        <a:xfrm>
          <a:off x="19130010" y="1662430"/>
          <a:ext cx="3056255" cy="15875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282575</xdr:colOff>
      <xdr:row>1</xdr:row>
      <xdr:rowOff>0</xdr:rowOff>
    </xdr:from>
    <xdr:to>
      <xdr:col>16</xdr:col>
      <xdr:colOff>628650</xdr:colOff>
      <xdr:row>11</xdr:row>
      <xdr:rowOff>188595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r="55487" b="16233"/>
        <a:stretch>
          <a:fillRect/>
        </a:stretch>
      </xdr:blipFill>
      <xdr:spPr>
        <a:xfrm>
          <a:off x="12016740" y="1384300"/>
          <a:ext cx="3775075" cy="37445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200025</xdr:colOff>
      <xdr:row>1</xdr:row>
      <xdr:rowOff>57150</xdr:rowOff>
    </xdr:from>
    <xdr:to>
      <xdr:col>13</xdr:col>
      <xdr:colOff>533400</xdr:colOff>
      <xdr:row>7</xdr:row>
      <xdr:rowOff>304800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1925" t="2798" r="50089" b="9009"/>
        <a:stretch>
          <a:fillRect/>
        </a:stretch>
      </xdr:blipFill>
      <xdr:spPr>
        <a:xfrm>
          <a:off x="9648825" y="1441450"/>
          <a:ext cx="2390775" cy="238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123825</xdr:colOff>
      <xdr:row>8</xdr:row>
      <xdr:rowOff>323850</xdr:rowOff>
    </xdr:from>
    <xdr:to>
      <xdr:col>13</xdr:col>
      <xdr:colOff>638175</xdr:colOff>
      <xdr:row>16</xdr:row>
      <xdr:rowOff>101600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rcRect l="1454" t="4439" r="54937"/>
        <a:stretch>
          <a:fillRect/>
        </a:stretch>
      </xdr:blipFill>
      <xdr:spPr>
        <a:xfrm>
          <a:off x="9572625" y="4197350"/>
          <a:ext cx="2571750" cy="2622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46990</xdr:colOff>
      <xdr:row>1</xdr:row>
      <xdr:rowOff>171450</xdr:rowOff>
    </xdr:from>
    <xdr:to>
      <xdr:col>14</xdr:col>
      <xdr:colOff>85725</xdr:colOff>
      <xdr:row>11</xdr:row>
      <xdr:rowOff>38100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1947" r="52351" b="14209"/>
        <a:stretch>
          <a:fillRect/>
        </a:stretch>
      </xdr:blipFill>
      <xdr:spPr>
        <a:xfrm>
          <a:off x="8357235" y="1555750"/>
          <a:ext cx="3467735" cy="3422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86360</xdr:colOff>
      <xdr:row>36</xdr:row>
      <xdr:rowOff>82550</xdr:rowOff>
    </xdr:from>
    <xdr:to>
      <xdr:col>12</xdr:col>
      <xdr:colOff>367665</xdr:colOff>
      <xdr:row>45</xdr:row>
      <xdr:rowOff>198755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12743" r="54681" b="16141"/>
        <a:stretch>
          <a:fillRect/>
        </a:stretch>
      </xdr:blipFill>
      <xdr:spPr>
        <a:xfrm>
          <a:off x="7740650" y="1466850"/>
          <a:ext cx="2338705" cy="33166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7"/>
  <sheetViews>
    <sheetView zoomScale="85" zoomScaleNormal="85" topLeftCell="A31" workbookViewId="0">
      <selection activeCell="N2" sqref="N2:N52"/>
    </sheetView>
  </sheetViews>
  <sheetFormatPr defaultColWidth="9" defaultRowHeight="13.5"/>
  <cols>
    <col min="1" max="1" width="9" style="1"/>
    <col min="2" max="2" width="14.875" style="1" customWidth="1"/>
    <col min="3" max="3" width="12.625" style="1" customWidth="1"/>
    <col min="4" max="4" width="14.7" style="1" customWidth="1"/>
    <col min="5" max="5" width="15.875" style="1" customWidth="1"/>
    <col min="6" max="6" width="20.4333333333333" style="1" customWidth="1"/>
    <col min="7" max="8" width="15.2916666666667" style="1" customWidth="1"/>
    <col min="9" max="9" width="9.40833333333333" style="1" customWidth="1"/>
    <col min="10" max="10" width="10" style="1" customWidth="1"/>
    <col min="11" max="11" width="11.7583333333333" style="1" customWidth="1"/>
    <col min="12" max="12" width="10.875" style="1" customWidth="1"/>
    <col min="13" max="13" width="17.6416666666667" style="21" customWidth="1"/>
    <col min="14" max="14" width="34.7" style="1" customWidth="1"/>
    <col min="15" max="17" width="9" style="1"/>
    <col min="18" max="18" width="15.7333333333333" style="1" customWidth="1"/>
    <col min="19" max="16384" width="9" style="1"/>
  </cols>
  <sheetData>
    <row r="1" ht="109" customHeight="1" spans="1:14">
      <c r="A1" s="14" t="s">
        <v>0</v>
      </c>
      <c r="B1" s="14" t="s">
        <v>1</v>
      </c>
      <c r="C1" s="14"/>
      <c r="D1" s="15" t="s">
        <v>2</v>
      </c>
      <c r="E1" s="14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22" t="s">
        <v>11</v>
      </c>
      <c r="N1" s="15" t="s">
        <v>12</v>
      </c>
    </row>
    <row r="2" ht="28" customHeight="1" spans="1:14">
      <c r="A2" s="4">
        <v>1</v>
      </c>
      <c r="B2" s="5" t="s">
        <v>13</v>
      </c>
      <c r="C2" s="5" t="s">
        <v>14</v>
      </c>
      <c r="D2" s="4">
        <v>3980</v>
      </c>
      <c r="E2" s="4">
        <v>3410</v>
      </c>
      <c r="F2" s="4" t="s">
        <v>15</v>
      </c>
      <c r="G2" s="4">
        <v>2560</v>
      </c>
      <c r="H2" s="4">
        <v>2000</v>
      </c>
      <c r="I2" s="4">
        <f>木桌木凳费用!F2</f>
        <v>1</v>
      </c>
      <c r="J2" s="4">
        <f>挂衣架费用!G2</f>
        <v>2</v>
      </c>
      <c r="K2" s="4">
        <f>衣柜费用!G2</f>
        <v>0</v>
      </c>
      <c r="L2" s="4">
        <f>电视机费用!F2</f>
        <v>1</v>
      </c>
      <c r="M2" s="28">
        <f>窗帘费用!J2+木桌木凳费用!J2+挂衣架费用!I2+衣柜费用!I2+电视机费用!H2+床费用!O2</f>
        <v>0</v>
      </c>
      <c r="N2" s="29" t="s">
        <v>16</v>
      </c>
    </row>
    <row r="3" ht="28" customHeight="1" spans="1:14">
      <c r="A3" s="4">
        <v>2</v>
      </c>
      <c r="B3" s="6"/>
      <c r="C3" s="6"/>
      <c r="D3" s="4">
        <v>3980</v>
      </c>
      <c r="E3" s="4">
        <v>3410</v>
      </c>
      <c r="F3" s="4" t="s">
        <v>15</v>
      </c>
      <c r="G3" s="4">
        <v>2420</v>
      </c>
      <c r="H3" s="4">
        <v>2000</v>
      </c>
      <c r="I3" s="4">
        <f>木桌木凳费用!F3</f>
        <v>1</v>
      </c>
      <c r="J3" s="4">
        <f>挂衣架费用!G3</f>
        <v>2</v>
      </c>
      <c r="K3" s="4">
        <f>衣柜费用!G3</f>
        <v>0</v>
      </c>
      <c r="L3" s="4">
        <f>电视机费用!F3</f>
        <v>1</v>
      </c>
      <c r="M3" s="28">
        <f>窗帘费用!J3+木桌木凳费用!J3+挂衣架费用!I3+衣柜费用!I3+电视机费用!H3+床费用!O3</f>
        <v>0</v>
      </c>
      <c r="N3" s="30"/>
    </row>
    <row r="4" ht="28" customHeight="1" spans="1:14">
      <c r="A4" s="4">
        <v>3</v>
      </c>
      <c r="B4" s="6"/>
      <c r="C4" s="6"/>
      <c r="D4" s="4">
        <v>4250</v>
      </c>
      <c r="E4" s="4">
        <v>3230</v>
      </c>
      <c r="F4" s="4" t="s">
        <v>17</v>
      </c>
      <c r="G4" s="4">
        <v>2420</v>
      </c>
      <c r="H4" s="4">
        <v>2020</v>
      </c>
      <c r="I4" s="4">
        <f>木桌木凳费用!F4</f>
        <v>1</v>
      </c>
      <c r="J4" s="4">
        <f>挂衣架费用!G4</f>
        <v>2</v>
      </c>
      <c r="K4" s="4">
        <f>衣柜费用!G4</f>
        <v>0</v>
      </c>
      <c r="L4" s="4">
        <f>电视机费用!F4</f>
        <v>1</v>
      </c>
      <c r="M4" s="28">
        <f>窗帘费用!J4+木桌木凳费用!J4+挂衣架费用!I4+衣柜费用!I4+电视机费用!H4+床费用!O4</f>
        <v>0</v>
      </c>
      <c r="N4" s="30"/>
    </row>
    <row r="5" ht="28" customHeight="1" spans="1:14">
      <c r="A5" s="4">
        <v>4</v>
      </c>
      <c r="B5" s="6"/>
      <c r="C5" s="6"/>
      <c r="D5" s="4">
        <v>4250</v>
      </c>
      <c r="E5" s="4">
        <v>3280</v>
      </c>
      <c r="F5" s="4" t="s">
        <v>17</v>
      </c>
      <c r="G5" s="4">
        <v>2540</v>
      </c>
      <c r="H5" s="4">
        <v>2020</v>
      </c>
      <c r="I5" s="4">
        <f>木桌木凳费用!F5</f>
        <v>1</v>
      </c>
      <c r="J5" s="4">
        <f>挂衣架费用!G5</f>
        <v>2</v>
      </c>
      <c r="K5" s="4">
        <f>衣柜费用!G5</f>
        <v>0</v>
      </c>
      <c r="L5" s="4">
        <f>电视机费用!F5</f>
        <v>1</v>
      </c>
      <c r="M5" s="28">
        <f>窗帘费用!J5+木桌木凳费用!J5+挂衣架费用!I5+衣柜费用!I5+电视机费用!H5+床费用!O5</f>
        <v>0</v>
      </c>
      <c r="N5" s="30"/>
    </row>
    <row r="6" ht="28" customHeight="1" spans="1:14">
      <c r="A6" s="4">
        <v>5</v>
      </c>
      <c r="B6" s="6"/>
      <c r="C6" s="6"/>
      <c r="D6" s="4">
        <v>4250</v>
      </c>
      <c r="E6" s="4">
        <v>3300</v>
      </c>
      <c r="F6" s="4" t="s">
        <v>17</v>
      </c>
      <c r="G6" s="4">
        <v>3300</v>
      </c>
      <c r="H6" s="4">
        <v>2020</v>
      </c>
      <c r="I6" s="4">
        <f>木桌木凳费用!F6</f>
        <v>1</v>
      </c>
      <c r="J6" s="4">
        <f>挂衣架费用!G6</f>
        <v>2</v>
      </c>
      <c r="K6" s="4">
        <f>衣柜费用!G6</f>
        <v>0</v>
      </c>
      <c r="L6" s="4">
        <f>电视机费用!F6</f>
        <v>1</v>
      </c>
      <c r="M6" s="28">
        <f>窗帘费用!J6+木桌木凳费用!J6+挂衣架费用!I6+衣柜费用!I6+电视机费用!H6+床费用!O6</f>
        <v>0</v>
      </c>
      <c r="N6" s="30"/>
    </row>
    <row r="7" ht="28" customHeight="1" spans="1:14">
      <c r="A7" s="4">
        <v>6</v>
      </c>
      <c r="B7" s="7"/>
      <c r="C7" s="7"/>
      <c r="D7" s="4">
        <v>4250</v>
      </c>
      <c r="E7" s="4">
        <v>3250</v>
      </c>
      <c r="F7" s="4" t="s">
        <v>17</v>
      </c>
      <c r="G7" s="4">
        <v>3250</v>
      </c>
      <c r="H7" s="4">
        <v>2020</v>
      </c>
      <c r="I7" s="4">
        <f>木桌木凳费用!F7</f>
        <v>1</v>
      </c>
      <c r="J7" s="4">
        <f>挂衣架费用!G7</f>
        <v>2</v>
      </c>
      <c r="K7" s="4">
        <f>衣柜费用!G7</f>
        <v>0</v>
      </c>
      <c r="L7" s="4">
        <f>电视机费用!F7</f>
        <v>1</v>
      </c>
      <c r="M7" s="28">
        <f>窗帘费用!J7+木桌木凳费用!J7+挂衣架费用!I7+衣柜费用!I7+电视机费用!H7+床费用!O7</f>
        <v>0</v>
      </c>
      <c r="N7" s="30"/>
    </row>
    <row r="8" ht="28" customHeight="1" spans="1:14">
      <c r="A8" s="4">
        <v>7</v>
      </c>
      <c r="B8" s="5" t="s">
        <v>13</v>
      </c>
      <c r="C8" s="5" t="s">
        <v>18</v>
      </c>
      <c r="D8" s="4">
        <v>2900</v>
      </c>
      <c r="E8" s="4">
        <v>3400</v>
      </c>
      <c r="F8" s="4" t="s">
        <v>19</v>
      </c>
      <c r="G8" s="4">
        <v>2530</v>
      </c>
      <c r="H8" s="4">
        <v>2680</v>
      </c>
      <c r="I8" s="4">
        <f>木桌木凳费用!F8</f>
        <v>1</v>
      </c>
      <c r="J8" s="4">
        <f>挂衣架费用!G8</f>
        <v>1</v>
      </c>
      <c r="K8" s="4">
        <f>衣柜费用!G8</f>
        <v>0</v>
      </c>
      <c r="L8" s="4">
        <f>电视机费用!F8</f>
        <v>1</v>
      </c>
      <c r="M8" s="28">
        <f>窗帘费用!J8+木桌木凳费用!J8+挂衣架费用!I8+衣柜费用!I8+电视机费用!H8+床费用!O8</f>
        <v>0</v>
      </c>
      <c r="N8" s="30"/>
    </row>
    <row r="9" ht="28" customHeight="1" spans="1:14">
      <c r="A9" s="4">
        <v>8</v>
      </c>
      <c r="B9" s="6"/>
      <c r="C9" s="6"/>
      <c r="D9" s="4">
        <v>2900</v>
      </c>
      <c r="E9" s="4">
        <v>3400</v>
      </c>
      <c r="F9" s="4" t="s">
        <v>19</v>
      </c>
      <c r="G9" s="4">
        <v>2500</v>
      </c>
      <c r="H9" s="4">
        <v>2680</v>
      </c>
      <c r="I9" s="4">
        <f>木桌木凳费用!F9</f>
        <v>1</v>
      </c>
      <c r="J9" s="4">
        <f>挂衣架费用!G9</f>
        <v>1</v>
      </c>
      <c r="K9" s="4">
        <f>衣柜费用!G9</f>
        <v>0</v>
      </c>
      <c r="L9" s="4">
        <f>电视机费用!F9</f>
        <v>1</v>
      </c>
      <c r="M9" s="28">
        <f>窗帘费用!J9+木桌木凳费用!J9+挂衣架费用!I9+衣柜费用!I9+电视机费用!H9+床费用!O9</f>
        <v>0</v>
      </c>
      <c r="N9" s="30"/>
    </row>
    <row r="10" ht="28" customHeight="1" spans="1:14">
      <c r="A10" s="4">
        <v>9</v>
      </c>
      <c r="B10" s="6"/>
      <c r="C10" s="6"/>
      <c r="D10" s="4">
        <v>4130</v>
      </c>
      <c r="E10" s="4">
        <v>3400</v>
      </c>
      <c r="F10" s="4" t="s">
        <v>15</v>
      </c>
      <c r="G10" s="4">
        <v>2530</v>
      </c>
      <c r="H10" s="4">
        <v>2660</v>
      </c>
      <c r="I10" s="4">
        <f>木桌木凳费用!F10</f>
        <v>1</v>
      </c>
      <c r="J10" s="4">
        <f>挂衣架费用!G10</f>
        <v>2</v>
      </c>
      <c r="K10" s="4">
        <f>衣柜费用!G10</f>
        <v>0</v>
      </c>
      <c r="L10" s="4">
        <f>电视机费用!F10</f>
        <v>1</v>
      </c>
      <c r="M10" s="28">
        <f>窗帘费用!J10+木桌木凳费用!J10+挂衣架费用!I10+衣柜费用!I10+电视机费用!H10+床费用!O10</f>
        <v>0</v>
      </c>
      <c r="N10" s="30"/>
    </row>
    <row r="11" ht="28" customHeight="1" spans="1:14">
      <c r="A11" s="4">
        <v>10</v>
      </c>
      <c r="B11" s="6"/>
      <c r="C11" s="6"/>
      <c r="D11" s="4">
        <v>4130</v>
      </c>
      <c r="E11" s="4">
        <v>3360</v>
      </c>
      <c r="F11" s="4" t="s">
        <v>15</v>
      </c>
      <c r="G11" s="4">
        <v>2550</v>
      </c>
      <c r="H11" s="4">
        <v>2660</v>
      </c>
      <c r="I11" s="4">
        <f>木桌木凳费用!F11</f>
        <v>1</v>
      </c>
      <c r="J11" s="4">
        <f>挂衣架费用!G11</f>
        <v>2</v>
      </c>
      <c r="K11" s="4">
        <f>衣柜费用!G11</f>
        <v>0</v>
      </c>
      <c r="L11" s="4">
        <f>电视机费用!F11</f>
        <v>1</v>
      </c>
      <c r="M11" s="28">
        <f>窗帘费用!J11+木桌木凳费用!J11+挂衣架费用!I11+衣柜费用!I11+电视机费用!H11+床费用!O11</f>
        <v>0</v>
      </c>
      <c r="N11" s="30"/>
    </row>
    <row r="12" ht="28" customHeight="1" spans="1:14">
      <c r="A12" s="4">
        <v>11</v>
      </c>
      <c r="B12" s="6"/>
      <c r="C12" s="6"/>
      <c r="D12" s="4">
        <v>4130</v>
      </c>
      <c r="E12" s="4">
        <v>3350</v>
      </c>
      <c r="F12" s="4" t="s">
        <v>15</v>
      </c>
      <c r="G12" s="4">
        <v>3350</v>
      </c>
      <c r="H12" s="4">
        <v>2620</v>
      </c>
      <c r="I12" s="4">
        <f>木桌木凳费用!F12</f>
        <v>1</v>
      </c>
      <c r="J12" s="4">
        <f>挂衣架费用!G12</f>
        <v>2</v>
      </c>
      <c r="K12" s="4">
        <f>衣柜费用!G12</f>
        <v>0</v>
      </c>
      <c r="L12" s="4">
        <f>电视机费用!F12</f>
        <v>1</v>
      </c>
      <c r="M12" s="28">
        <f>窗帘费用!J12+木桌木凳费用!J12+挂衣架费用!I12+衣柜费用!I12+电视机费用!H12+床费用!O12</f>
        <v>0</v>
      </c>
      <c r="N12" s="30"/>
    </row>
    <row r="13" ht="28" customHeight="1" spans="1:14">
      <c r="A13" s="4">
        <v>12</v>
      </c>
      <c r="B13" s="7"/>
      <c r="C13" s="7"/>
      <c r="D13" s="4">
        <v>4130</v>
      </c>
      <c r="E13" s="4">
        <v>3250</v>
      </c>
      <c r="F13" s="4" t="s">
        <v>15</v>
      </c>
      <c r="G13" s="4">
        <v>3250</v>
      </c>
      <c r="H13" s="4">
        <v>2620</v>
      </c>
      <c r="I13" s="4">
        <f>木桌木凳费用!F13</f>
        <v>1</v>
      </c>
      <c r="J13" s="4">
        <f>挂衣架费用!G13</f>
        <v>2</v>
      </c>
      <c r="K13" s="4">
        <f>衣柜费用!G13</f>
        <v>0</v>
      </c>
      <c r="L13" s="4">
        <f>电视机费用!F13</f>
        <v>1</v>
      </c>
      <c r="M13" s="28">
        <f>窗帘费用!J13+木桌木凳费用!J13+挂衣架费用!I13+衣柜费用!I13+电视机费用!H13+床费用!O13</f>
        <v>0</v>
      </c>
      <c r="N13" s="30"/>
    </row>
    <row r="14" ht="28" customHeight="1" spans="1:14">
      <c r="A14" s="4">
        <v>13</v>
      </c>
      <c r="B14" s="5" t="s">
        <v>20</v>
      </c>
      <c r="C14" s="5" t="s">
        <v>14</v>
      </c>
      <c r="D14" s="4">
        <v>4190</v>
      </c>
      <c r="E14" s="4">
        <v>3060</v>
      </c>
      <c r="F14" s="4" t="s">
        <v>15</v>
      </c>
      <c r="G14" s="4">
        <v>3060</v>
      </c>
      <c r="H14" s="4">
        <v>2050</v>
      </c>
      <c r="I14" s="4">
        <f>木桌木凳费用!F14</f>
        <v>1</v>
      </c>
      <c r="J14" s="4">
        <f>挂衣架费用!G14</f>
        <v>2</v>
      </c>
      <c r="K14" s="4">
        <f>衣柜费用!G14</f>
        <v>0</v>
      </c>
      <c r="L14" s="4">
        <f>电视机费用!F14</f>
        <v>1</v>
      </c>
      <c r="M14" s="28">
        <f>窗帘费用!J14+木桌木凳费用!J14+挂衣架费用!I14+衣柜费用!I14+电视机费用!H14+床费用!O14</f>
        <v>0</v>
      </c>
      <c r="N14" s="30"/>
    </row>
    <row r="15" ht="28" customHeight="1" spans="1:14">
      <c r="A15" s="4">
        <v>14</v>
      </c>
      <c r="B15" s="7"/>
      <c r="C15" s="7"/>
      <c r="D15" s="4">
        <v>4190</v>
      </c>
      <c r="E15" s="4">
        <v>3380</v>
      </c>
      <c r="F15" s="4" t="s">
        <v>15</v>
      </c>
      <c r="G15" s="4">
        <v>3380</v>
      </c>
      <c r="H15" s="4">
        <v>2050</v>
      </c>
      <c r="I15" s="4">
        <f>木桌木凳费用!F15</f>
        <v>1</v>
      </c>
      <c r="J15" s="4">
        <f>挂衣架费用!G15</f>
        <v>2</v>
      </c>
      <c r="K15" s="4">
        <f>衣柜费用!G15</f>
        <v>0</v>
      </c>
      <c r="L15" s="4">
        <f>电视机费用!F15</f>
        <v>1</v>
      </c>
      <c r="M15" s="28">
        <f>窗帘费用!J15+木桌木凳费用!J15+挂衣架费用!I15+衣柜费用!I15+电视机费用!H15+床费用!O15</f>
        <v>0</v>
      </c>
      <c r="N15" s="30"/>
    </row>
    <row r="16" ht="28" customHeight="1" spans="1:14">
      <c r="A16" s="4">
        <v>15</v>
      </c>
      <c r="B16" s="5" t="s">
        <v>20</v>
      </c>
      <c r="C16" s="5" t="s">
        <v>18</v>
      </c>
      <c r="D16" s="4">
        <v>4190</v>
      </c>
      <c r="E16" s="4">
        <v>3060</v>
      </c>
      <c r="F16" s="4" t="s">
        <v>15</v>
      </c>
      <c r="G16" s="4">
        <v>3060</v>
      </c>
      <c r="H16" s="4">
        <v>2660</v>
      </c>
      <c r="I16" s="4">
        <f>木桌木凳费用!F16</f>
        <v>1</v>
      </c>
      <c r="J16" s="4">
        <f>挂衣架费用!G16</f>
        <v>2</v>
      </c>
      <c r="K16" s="4">
        <f>衣柜费用!G16</f>
        <v>0</v>
      </c>
      <c r="L16" s="4">
        <f>电视机费用!F16</f>
        <v>1</v>
      </c>
      <c r="M16" s="28">
        <f>窗帘费用!J16+木桌木凳费用!J16+挂衣架费用!I16+衣柜费用!I16+电视机费用!H16+床费用!O16</f>
        <v>0</v>
      </c>
      <c r="N16" s="30"/>
    </row>
    <row r="17" ht="28" customHeight="1" spans="1:14">
      <c r="A17" s="4">
        <v>16</v>
      </c>
      <c r="B17" s="7"/>
      <c r="C17" s="7"/>
      <c r="D17" s="4">
        <v>4190</v>
      </c>
      <c r="E17" s="4">
        <v>3380</v>
      </c>
      <c r="F17" s="4" t="s">
        <v>15</v>
      </c>
      <c r="G17" s="4">
        <v>3380</v>
      </c>
      <c r="H17" s="4">
        <v>2660</v>
      </c>
      <c r="I17" s="4">
        <f>木桌木凳费用!F17</f>
        <v>1</v>
      </c>
      <c r="J17" s="4">
        <f>挂衣架费用!G17</f>
        <v>2</v>
      </c>
      <c r="K17" s="4">
        <f>衣柜费用!G17</f>
        <v>0</v>
      </c>
      <c r="L17" s="4">
        <f>电视机费用!F17</f>
        <v>1</v>
      </c>
      <c r="M17" s="28">
        <f>窗帘费用!J17+木桌木凳费用!J17+挂衣架费用!I17+衣柜费用!I17+电视机费用!H17+床费用!O17</f>
        <v>0</v>
      </c>
      <c r="N17" s="30"/>
    </row>
    <row r="18" ht="28" customHeight="1" spans="1:14">
      <c r="A18" s="4">
        <v>17</v>
      </c>
      <c r="B18" s="5" t="s">
        <v>21</v>
      </c>
      <c r="C18" s="5" t="s">
        <v>14</v>
      </c>
      <c r="D18" s="4">
        <v>4850</v>
      </c>
      <c r="E18" s="4">
        <v>3040</v>
      </c>
      <c r="F18" s="4" t="s">
        <v>22</v>
      </c>
      <c r="G18" s="4">
        <v>2150</v>
      </c>
      <c r="H18" s="4">
        <v>2050</v>
      </c>
      <c r="I18" s="4">
        <f>木桌木凳费用!F18</f>
        <v>1</v>
      </c>
      <c r="J18" s="4">
        <f>挂衣架费用!G18</f>
        <v>1</v>
      </c>
      <c r="K18" s="4">
        <f>衣柜费用!G18</f>
        <v>0</v>
      </c>
      <c r="L18" s="4">
        <f>电视机费用!F18</f>
        <v>1</v>
      </c>
      <c r="M18" s="28">
        <f>窗帘费用!J18+木桌木凳费用!J18+挂衣架费用!I18+衣柜费用!I18+电视机费用!H18+床费用!O18</f>
        <v>0</v>
      </c>
      <c r="N18" s="30"/>
    </row>
    <row r="19" ht="28" customHeight="1" spans="1:14">
      <c r="A19" s="4">
        <v>18</v>
      </c>
      <c r="B19" s="6"/>
      <c r="C19" s="6"/>
      <c r="D19" s="4">
        <v>4850</v>
      </c>
      <c r="E19" s="4">
        <v>3060</v>
      </c>
      <c r="F19" s="4" t="s">
        <v>17</v>
      </c>
      <c r="G19" s="4">
        <v>2070</v>
      </c>
      <c r="H19" s="4">
        <v>2050</v>
      </c>
      <c r="I19" s="4">
        <f>木桌木凳费用!F19</f>
        <v>1</v>
      </c>
      <c r="J19" s="4">
        <f>挂衣架费用!G19</f>
        <v>2</v>
      </c>
      <c r="K19" s="4">
        <f>衣柜费用!G19</f>
        <v>0</v>
      </c>
      <c r="L19" s="4">
        <f>电视机费用!F19</f>
        <v>1</v>
      </c>
      <c r="M19" s="28">
        <f>窗帘费用!J19+木桌木凳费用!J19+挂衣架费用!I19+衣柜费用!I19+电视机费用!H19+床费用!O19</f>
        <v>0</v>
      </c>
      <c r="N19" s="30"/>
    </row>
    <row r="20" ht="28" customHeight="1" spans="1:14">
      <c r="A20" s="4">
        <v>19</v>
      </c>
      <c r="B20" s="6"/>
      <c r="C20" s="6"/>
      <c r="D20" s="4">
        <v>4850</v>
      </c>
      <c r="E20" s="4">
        <v>3400</v>
      </c>
      <c r="F20" s="4" t="s">
        <v>23</v>
      </c>
      <c r="G20" s="4">
        <v>3400</v>
      </c>
      <c r="H20" s="4">
        <v>2050</v>
      </c>
      <c r="I20" s="4">
        <f>木桌木凳费用!F20</f>
        <v>1</v>
      </c>
      <c r="J20" s="4">
        <f>挂衣架费用!G20</f>
        <v>2</v>
      </c>
      <c r="K20" s="4">
        <f>衣柜费用!G20</f>
        <v>0</v>
      </c>
      <c r="L20" s="4">
        <f>电视机费用!F20</f>
        <v>1</v>
      </c>
      <c r="M20" s="28">
        <f>窗帘费用!J20+木桌木凳费用!J20+挂衣架费用!I20+衣柜费用!I20+电视机费用!H20+床费用!O20</f>
        <v>0</v>
      </c>
      <c r="N20" s="30"/>
    </row>
    <row r="21" ht="28" customHeight="1" spans="1:14">
      <c r="A21" s="4">
        <v>20</v>
      </c>
      <c r="B21" s="7"/>
      <c r="C21" s="7"/>
      <c r="D21" s="4">
        <v>3950</v>
      </c>
      <c r="E21" s="4">
        <v>3460</v>
      </c>
      <c r="F21" s="4" t="s">
        <v>15</v>
      </c>
      <c r="G21" s="4">
        <v>3950</v>
      </c>
      <c r="H21" s="4">
        <v>2050</v>
      </c>
      <c r="I21" s="4">
        <f>木桌木凳费用!F21</f>
        <v>1</v>
      </c>
      <c r="J21" s="4">
        <f>挂衣架费用!G21</f>
        <v>2</v>
      </c>
      <c r="K21" s="4">
        <f>衣柜费用!G21</f>
        <v>0</v>
      </c>
      <c r="L21" s="4">
        <f>电视机费用!F21</f>
        <v>1</v>
      </c>
      <c r="M21" s="28">
        <f>窗帘费用!J21+木桌木凳费用!J21+挂衣架费用!I21+衣柜费用!I21+电视机费用!H21+床费用!O21</f>
        <v>0</v>
      </c>
      <c r="N21" s="30"/>
    </row>
    <row r="22" ht="28" customHeight="1" spans="1:14">
      <c r="A22" s="4">
        <v>21</v>
      </c>
      <c r="B22" s="5" t="s">
        <v>21</v>
      </c>
      <c r="C22" s="5" t="s">
        <v>18</v>
      </c>
      <c r="D22" s="4">
        <v>4850</v>
      </c>
      <c r="E22" s="4">
        <v>3040</v>
      </c>
      <c r="F22" s="4" t="s">
        <v>22</v>
      </c>
      <c r="G22" s="4">
        <v>3040</v>
      </c>
      <c r="H22" s="4">
        <v>2820</v>
      </c>
      <c r="I22" s="4">
        <f>木桌木凳费用!F22</f>
        <v>1</v>
      </c>
      <c r="J22" s="4">
        <f>挂衣架费用!G22</f>
        <v>1</v>
      </c>
      <c r="K22" s="4">
        <f>衣柜费用!G22</f>
        <v>0</v>
      </c>
      <c r="L22" s="4">
        <f>电视机费用!F22</f>
        <v>1</v>
      </c>
      <c r="M22" s="28">
        <f>窗帘费用!J22+木桌木凳费用!J22+挂衣架费用!I22+衣柜费用!I22+电视机费用!H22+床费用!O22</f>
        <v>0</v>
      </c>
      <c r="N22" s="30"/>
    </row>
    <row r="23" ht="28" customHeight="1" spans="1:14">
      <c r="A23" s="4">
        <v>22</v>
      </c>
      <c r="B23" s="6"/>
      <c r="C23" s="6"/>
      <c r="D23" s="4">
        <v>4050</v>
      </c>
      <c r="E23" s="4">
        <v>2950</v>
      </c>
      <c r="F23" s="4" t="s">
        <v>15</v>
      </c>
      <c r="G23" s="4">
        <v>2060</v>
      </c>
      <c r="H23" s="4">
        <v>2820</v>
      </c>
      <c r="I23" s="4">
        <f>木桌木凳费用!F23</f>
        <v>1</v>
      </c>
      <c r="J23" s="4">
        <f>挂衣架费用!G23</f>
        <v>2</v>
      </c>
      <c r="K23" s="4">
        <f>衣柜费用!G23</f>
        <v>0</v>
      </c>
      <c r="L23" s="4">
        <f>电视机费用!F23</f>
        <v>1</v>
      </c>
      <c r="M23" s="28">
        <f>窗帘费用!J23+木桌木凳费用!J23+挂衣架费用!I23+衣柜费用!I23+电视机费用!H23+床费用!O23</f>
        <v>0</v>
      </c>
      <c r="N23" s="30"/>
    </row>
    <row r="24" ht="28" customHeight="1" spans="1:14">
      <c r="A24" s="4">
        <v>23</v>
      </c>
      <c r="B24" s="6"/>
      <c r="C24" s="6"/>
      <c r="D24" s="4">
        <v>4050</v>
      </c>
      <c r="E24" s="4">
        <v>3450</v>
      </c>
      <c r="F24" s="4" t="s">
        <v>15</v>
      </c>
      <c r="G24" s="4">
        <v>2280</v>
      </c>
      <c r="H24" s="4">
        <v>2850</v>
      </c>
      <c r="I24" s="4">
        <f>木桌木凳费用!F24</f>
        <v>1</v>
      </c>
      <c r="J24" s="4">
        <f>挂衣架费用!G24</f>
        <v>2</v>
      </c>
      <c r="K24" s="4">
        <f>衣柜费用!G24</f>
        <v>0</v>
      </c>
      <c r="L24" s="4">
        <f>电视机费用!F24</f>
        <v>1</v>
      </c>
      <c r="M24" s="28">
        <f>窗帘费用!J24+木桌木凳费用!J24+挂衣架费用!I24+衣柜费用!I24+电视机费用!H24+床费用!O24</f>
        <v>0</v>
      </c>
      <c r="N24" s="30"/>
    </row>
    <row r="25" ht="28" customHeight="1" spans="1:14">
      <c r="A25" s="4">
        <v>24</v>
      </c>
      <c r="B25" s="7"/>
      <c r="C25" s="7"/>
      <c r="D25" s="4">
        <v>3950</v>
      </c>
      <c r="E25" s="4">
        <v>3460</v>
      </c>
      <c r="F25" s="4" t="s">
        <v>15</v>
      </c>
      <c r="G25" s="4">
        <v>3400</v>
      </c>
      <c r="H25" s="4">
        <v>2850</v>
      </c>
      <c r="I25" s="4">
        <f>木桌木凳费用!F25</f>
        <v>1</v>
      </c>
      <c r="J25" s="4">
        <f>挂衣架费用!G25</f>
        <v>2</v>
      </c>
      <c r="K25" s="4">
        <f>衣柜费用!G25</f>
        <v>0</v>
      </c>
      <c r="L25" s="4">
        <f>电视机费用!F25</f>
        <v>1</v>
      </c>
      <c r="M25" s="28">
        <f>窗帘费用!J25+木桌木凳费用!J25+挂衣架费用!I25+衣柜费用!I25+电视机费用!H25+床费用!O25</f>
        <v>0</v>
      </c>
      <c r="N25" s="30"/>
    </row>
    <row r="26" ht="28" customHeight="1" spans="1:14">
      <c r="A26" s="4">
        <v>25</v>
      </c>
      <c r="B26" s="16" t="s">
        <v>24</v>
      </c>
      <c r="C26" s="16" t="s">
        <v>14</v>
      </c>
      <c r="D26" s="4">
        <v>3280</v>
      </c>
      <c r="E26" s="4">
        <v>3310</v>
      </c>
      <c r="F26" s="4" t="s">
        <v>19</v>
      </c>
      <c r="G26" s="4">
        <v>2300</v>
      </c>
      <c r="H26" s="4">
        <v>2530</v>
      </c>
      <c r="I26" s="4">
        <f>木桌木凳费用!F26</f>
        <v>1</v>
      </c>
      <c r="J26" s="4">
        <f>挂衣架费用!G26</f>
        <v>1</v>
      </c>
      <c r="K26" s="4">
        <f>衣柜费用!G26</f>
        <v>0</v>
      </c>
      <c r="L26" s="4">
        <f>电视机费用!F26</f>
        <v>1</v>
      </c>
      <c r="M26" s="28">
        <f>窗帘费用!J26+木桌木凳费用!J26+挂衣架费用!I26+衣柜费用!I26+电视机费用!H26+床费用!O26</f>
        <v>0</v>
      </c>
      <c r="N26" s="30"/>
    </row>
    <row r="27" ht="28" customHeight="1" spans="1:14">
      <c r="A27" s="4">
        <v>26</v>
      </c>
      <c r="B27" s="17"/>
      <c r="C27" s="17"/>
      <c r="D27" s="4">
        <v>3310</v>
      </c>
      <c r="E27" s="4">
        <v>3350</v>
      </c>
      <c r="F27" s="4" t="s">
        <v>19</v>
      </c>
      <c r="G27" s="4">
        <v>2400</v>
      </c>
      <c r="H27" s="4">
        <v>2530</v>
      </c>
      <c r="I27" s="4">
        <f>木桌木凳费用!F27</f>
        <v>1</v>
      </c>
      <c r="J27" s="4">
        <f>挂衣架费用!G27</f>
        <v>1</v>
      </c>
      <c r="K27" s="4">
        <f>衣柜费用!G27</f>
        <v>0</v>
      </c>
      <c r="L27" s="4">
        <f>电视机费用!F27</f>
        <v>1</v>
      </c>
      <c r="M27" s="28">
        <f>窗帘费用!J27+木桌木凳费用!J27+挂衣架费用!I27+衣柜费用!I27+电视机费用!H27+床费用!O27</f>
        <v>0</v>
      </c>
      <c r="N27" s="30"/>
    </row>
    <row r="28" ht="28" customHeight="1" spans="1:14">
      <c r="A28" s="4">
        <v>27</v>
      </c>
      <c r="B28" s="17"/>
      <c r="C28" s="17"/>
      <c r="D28" s="4">
        <v>3220</v>
      </c>
      <c r="E28" s="4">
        <v>2940</v>
      </c>
      <c r="F28" s="4" t="s">
        <v>19</v>
      </c>
      <c r="G28" s="4">
        <v>2940</v>
      </c>
      <c r="H28" s="4">
        <v>3350</v>
      </c>
      <c r="I28" s="4">
        <f>木桌木凳费用!F28</f>
        <v>1</v>
      </c>
      <c r="J28" s="4">
        <f>挂衣架费用!G28</f>
        <v>1</v>
      </c>
      <c r="K28" s="4">
        <f>衣柜费用!G28</f>
        <v>0</v>
      </c>
      <c r="L28" s="4">
        <f>电视机费用!F28</f>
        <v>1</v>
      </c>
      <c r="M28" s="28">
        <f>窗帘费用!J28+木桌木凳费用!J28+挂衣架费用!I28+衣柜费用!I28+电视机费用!H28+床费用!O28</f>
        <v>0</v>
      </c>
      <c r="N28" s="30"/>
    </row>
    <row r="29" ht="28" customHeight="1" spans="1:14">
      <c r="A29" s="4">
        <v>28</v>
      </c>
      <c r="B29" s="17"/>
      <c r="C29" s="17"/>
      <c r="D29" s="4">
        <v>3050</v>
      </c>
      <c r="E29" s="4">
        <v>2730</v>
      </c>
      <c r="F29" s="4" t="s">
        <v>19</v>
      </c>
      <c r="G29" s="4">
        <v>2730</v>
      </c>
      <c r="H29" s="4">
        <v>3350</v>
      </c>
      <c r="I29" s="4">
        <f>木桌木凳费用!F29</f>
        <v>1</v>
      </c>
      <c r="J29" s="4">
        <f>挂衣架费用!G29</f>
        <v>1</v>
      </c>
      <c r="K29" s="4">
        <f>衣柜费用!G29</f>
        <v>0</v>
      </c>
      <c r="L29" s="4">
        <f>电视机费用!F29</f>
        <v>1</v>
      </c>
      <c r="M29" s="28">
        <f>窗帘费用!J29+木桌木凳费用!J29+挂衣架费用!I29+衣柜费用!I29+电视机费用!H29+床费用!O29</f>
        <v>0</v>
      </c>
      <c r="N29" s="30"/>
    </row>
    <row r="30" ht="28" customHeight="1" spans="1:14">
      <c r="A30" s="4">
        <v>29</v>
      </c>
      <c r="B30" s="17"/>
      <c r="C30" s="18"/>
      <c r="D30" s="4">
        <v>3070</v>
      </c>
      <c r="E30" s="4">
        <v>2770</v>
      </c>
      <c r="F30" s="4" t="s">
        <v>19</v>
      </c>
      <c r="G30" s="4">
        <v>2770</v>
      </c>
      <c r="H30" s="4">
        <v>3350</v>
      </c>
      <c r="I30" s="4">
        <f>木桌木凳费用!F30</f>
        <v>1</v>
      </c>
      <c r="J30" s="4">
        <f>挂衣架费用!G30</f>
        <v>1</v>
      </c>
      <c r="K30" s="4">
        <f>衣柜费用!G30</f>
        <v>0</v>
      </c>
      <c r="L30" s="4">
        <f>电视机费用!F30</f>
        <v>1</v>
      </c>
      <c r="M30" s="28">
        <f>窗帘费用!J30+木桌木凳费用!J30+挂衣架费用!I30+衣柜费用!I30+电视机费用!H30+床费用!O30</f>
        <v>0</v>
      </c>
      <c r="N30" s="30"/>
    </row>
    <row r="31" ht="28" customHeight="1" spans="1:14">
      <c r="A31" s="4">
        <v>30</v>
      </c>
      <c r="B31" s="17"/>
      <c r="C31" s="19" t="s">
        <v>18</v>
      </c>
      <c r="D31" s="4">
        <v>3050</v>
      </c>
      <c r="E31" s="4">
        <v>5800</v>
      </c>
      <c r="F31" s="4" t="s">
        <v>22</v>
      </c>
      <c r="G31" s="4">
        <v>5800</v>
      </c>
      <c r="H31" s="4">
        <v>2520</v>
      </c>
      <c r="I31" s="4">
        <f>木桌木凳费用!F31</f>
        <v>1</v>
      </c>
      <c r="J31" s="4">
        <f>挂衣架费用!G31</f>
        <v>1</v>
      </c>
      <c r="K31" s="4">
        <f>衣柜费用!G31</f>
        <v>0</v>
      </c>
      <c r="L31" s="4">
        <f>电视机费用!F31</f>
        <v>1</v>
      </c>
      <c r="M31" s="28">
        <f>窗帘费用!J31+木桌木凳费用!J31+挂衣架费用!I31+衣柜费用!I31+电视机费用!H31+床费用!O31</f>
        <v>0</v>
      </c>
      <c r="N31" s="30"/>
    </row>
    <row r="32" ht="28" customHeight="1" spans="1:14">
      <c r="A32" s="4">
        <v>31</v>
      </c>
      <c r="B32" s="17"/>
      <c r="C32" s="19"/>
      <c r="D32" s="4">
        <v>3480</v>
      </c>
      <c r="E32" s="4">
        <v>3280</v>
      </c>
      <c r="F32" s="4" t="s">
        <v>19</v>
      </c>
      <c r="G32" s="4">
        <v>2240</v>
      </c>
      <c r="H32" s="4">
        <v>2750</v>
      </c>
      <c r="I32" s="4">
        <f>木桌木凳费用!F32</f>
        <v>1</v>
      </c>
      <c r="J32" s="4">
        <f>挂衣架费用!G32</f>
        <v>1</v>
      </c>
      <c r="K32" s="4">
        <f>衣柜费用!G32</f>
        <v>0</v>
      </c>
      <c r="L32" s="4">
        <f>电视机费用!F32</f>
        <v>1</v>
      </c>
      <c r="M32" s="28">
        <f>窗帘费用!J32+木桌木凳费用!J32+挂衣架费用!I32+衣柜费用!I32+电视机费用!H32+床费用!O32</f>
        <v>0</v>
      </c>
      <c r="N32" s="30"/>
    </row>
    <row r="33" ht="28" customHeight="1" spans="1:14">
      <c r="A33" s="4">
        <v>32</v>
      </c>
      <c r="B33" s="17"/>
      <c r="C33" s="19"/>
      <c r="D33" s="4">
        <v>3480</v>
      </c>
      <c r="E33" s="4">
        <v>3490</v>
      </c>
      <c r="F33" s="4" t="s">
        <v>19</v>
      </c>
      <c r="G33" s="4">
        <v>2410</v>
      </c>
      <c r="H33" s="4">
        <v>2750</v>
      </c>
      <c r="I33" s="4">
        <f>木桌木凳费用!F33</f>
        <v>1</v>
      </c>
      <c r="J33" s="4">
        <f>挂衣架费用!G33</f>
        <v>1</v>
      </c>
      <c r="K33" s="4">
        <f>衣柜费用!G33</f>
        <v>0</v>
      </c>
      <c r="L33" s="4">
        <f>电视机费用!F33</f>
        <v>1</v>
      </c>
      <c r="M33" s="28">
        <f>窗帘费用!J33+木桌木凳费用!J33+挂衣架费用!I33+衣柜费用!I33+电视机费用!H33+床费用!O33</f>
        <v>0</v>
      </c>
      <c r="N33" s="30"/>
    </row>
    <row r="34" ht="28" customHeight="1" spans="1:14">
      <c r="A34" s="4">
        <v>33</v>
      </c>
      <c r="B34" s="17"/>
      <c r="C34" s="19"/>
      <c r="D34" s="4">
        <v>2800</v>
      </c>
      <c r="E34" s="4">
        <v>3720</v>
      </c>
      <c r="F34" s="4" t="s">
        <v>19</v>
      </c>
      <c r="G34" s="4">
        <v>2410</v>
      </c>
      <c r="H34" s="4">
        <v>2750</v>
      </c>
      <c r="I34" s="4">
        <f>木桌木凳费用!F34</f>
        <v>1</v>
      </c>
      <c r="J34" s="4">
        <f>挂衣架费用!G34</f>
        <v>1</v>
      </c>
      <c r="K34" s="4">
        <f>衣柜费用!G34</f>
        <v>0</v>
      </c>
      <c r="L34" s="4">
        <f>电视机费用!F34</f>
        <v>1</v>
      </c>
      <c r="M34" s="28">
        <f>窗帘费用!J34+木桌木凳费用!J34+挂衣架费用!I34+衣柜费用!I34+电视机费用!H34+床费用!O34</f>
        <v>0</v>
      </c>
      <c r="N34" s="30"/>
    </row>
    <row r="35" ht="28" customHeight="1" spans="1:14">
      <c r="A35" s="4">
        <v>34</v>
      </c>
      <c r="B35" s="17"/>
      <c r="C35" s="19"/>
      <c r="D35" s="4">
        <v>3130</v>
      </c>
      <c r="E35" s="4">
        <v>2800</v>
      </c>
      <c r="F35" s="4" t="s">
        <v>19</v>
      </c>
      <c r="G35" s="4">
        <v>3130</v>
      </c>
      <c r="H35" s="4">
        <v>2750</v>
      </c>
      <c r="I35" s="4">
        <f>木桌木凳费用!F35</f>
        <v>1</v>
      </c>
      <c r="J35" s="4">
        <f>挂衣架费用!G35</f>
        <v>1</v>
      </c>
      <c r="K35" s="4">
        <f>衣柜费用!G35</f>
        <v>0</v>
      </c>
      <c r="L35" s="4">
        <f>电视机费用!F35</f>
        <v>1</v>
      </c>
      <c r="M35" s="28">
        <f>窗帘费用!J35+木桌木凳费用!J35+挂衣架费用!I35+衣柜费用!I35+电视机费用!H35+床费用!O35</f>
        <v>0</v>
      </c>
      <c r="N35" s="30"/>
    </row>
    <row r="36" ht="28" customHeight="1" spans="1:14">
      <c r="A36" s="4">
        <v>35</v>
      </c>
      <c r="B36" s="18"/>
      <c r="C36" s="19"/>
      <c r="D36" s="4">
        <v>4100</v>
      </c>
      <c r="E36" s="4">
        <v>4510</v>
      </c>
      <c r="F36" s="4" t="s">
        <v>15</v>
      </c>
      <c r="G36" s="4">
        <v>3470</v>
      </c>
      <c r="H36" s="4">
        <v>2750</v>
      </c>
      <c r="I36" s="4">
        <f>木桌木凳费用!F36</f>
        <v>1</v>
      </c>
      <c r="J36" s="4">
        <f>挂衣架费用!G36</f>
        <v>2</v>
      </c>
      <c r="K36" s="4">
        <f>衣柜费用!G36</f>
        <v>0</v>
      </c>
      <c r="L36" s="4">
        <f>电视机费用!F36</f>
        <v>1</v>
      </c>
      <c r="M36" s="28">
        <f>窗帘费用!J36+木桌木凳费用!J36+挂衣架费用!I36+衣柜费用!I36+电视机费用!H36+床费用!O36</f>
        <v>0</v>
      </c>
      <c r="N36" s="30"/>
    </row>
    <row r="37" ht="28" customHeight="1" spans="1:14">
      <c r="A37" s="4">
        <v>36</v>
      </c>
      <c r="B37" s="16" t="s">
        <v>25</v>
      </c>
      <c r="C37" s="16" t="s">
        <v>14</v>
      </c>
      <c r="D37" s="4">
        <v>3450</v>
      </c>
      <c r="E37" s="4">
        <v>3060</v>
      </c>
      <c r="F37" s="4" t="s">
        <v>19</v>
      </c>
      <c r="G37" s="4">
        <v>3060</v>
      </c>
      <c r="H37" s="4">
        <v>2650</v>
      </c>
      <c r="I37" s="4">
        <f>木桌木凳费用!F37</f>
        <v>1</v>
      </c>
      <c r="J37" s="4">
        <f>挂衣架费用!G37</f>
        <v>1</v>
      </c>
      <c r="K37" s="4">
        <f>衣柜费用!G37</f>
        <v>1</v>
      </c>
      <c r="L37" s="4">
        <f>电视机费用!F37</f>
        <v>1</v>
      </c>
      <c r="M37" s="28">
        <f>窗帘费用!J37+木桌木凳费用!J37+挂衣架费用!I37+衣柜费用!I37+电视机费用!H37+床费用!O37</f>
        <v>0</v>
      </c>
      <c r="N37" s="30"/>
    </row>
    <row r="38" ht="28" customHeight="1" spans="1:14">
      <c r="A38" s="4">
        <v>37</v>
      </c>
      <c r="B38" s="17"/>
      <c r="C38" s="17"/>
      <c r="D38" s="4">
        <v>7360</v>
      </c>
      <c r="E38" s="4">
        <v>3060</v>
      </c>
      <c r="F38" s="4" t="s">
        <v>26</v>
      </c>
      <c r="G38" s="4">
        <v>3060</v>
      </c>
      <c r="H38" s="4">
        <v>2650</v>
      </c>
      <c r="I38" s="4">
        <f>木桌木凳费用!F38</f>
        <v>1</v>
      </c>
      <c r="J38" s="4">
        <f>挂衣架费用!G38</f>
        <v>2</v>
      </c>
      <c r="K38" s="4">
        <f>衣柜费用!G38</f>
        <v>1</v>
      </c>
      <c r="L38" s="4">
        <f>电视机费用!F38</f>
        <v>1</v>
      </c>
      <c r="M38" s="28">
        <f>窗帘费用!J38+木桌木凳费用!J38+挂衣架费用!I38+衣柜费用!I38+电视机费用!H38+床费用!O38</f>
        <v>0</v>
      </c>
      <c r="N38" s="30"/>
    </row>
    <row r="39" ht="28" customHeight="1" spans="1:14">
      <c r="A39" s="4">
        <v>38</v>
      </c>
      <c r="B39" s="17"/>
      <c r="C39" s="17"/>
      <c r="D39" s="4">
        <v>7360</v>
      </c>
      <c r="E39" s="4">
        <v>3060</v>
      </c>
      <c r="F39" s="4" t="s">
        <v>26</v>
      </c>
      <c r="G39" s="4">
        <v>3060</v>
      </c>
      <c r="H39" s="4">
        <v>2650</v>
      </c>
      <c r="I39" s="4">
        <f>木桌木凳费用!F39</f>
        <v>1</v>
      </c>
      <c r="J39" s="4">
        <f>挂衣架费用!G39</f>
        <v>2</v>
      </c>
      <c r="K39" s="4">
        <f>衣柜费用!G39</f>
        <v>1</v>
      </c>
      <c r="L39" s="4">
        <f>电视机费用!F39</f>
        <v>1</v>
      </c>
      <c r="M39" s="28">
        <f>窗帘费用!J39+木桌木凳费用!J39+挂衣架费用!I39+衣柜费用!I39+电视机费用!H39+床费用!O39</f>
        <v>0</v>
      </c>
      <c r="N39" s="30"/>
    </row>
    <row r="40" ht="28" customHeight="1" spans="1:14">
      <c r="A40" s="4">
        <v>39</v>
      </c>
      <c r="B40" s="17"/>
      <c r="C40" s="17"/>
      <c r="D40" s="4">
        <v>4420</v>
      </c>
      <c r="E40" s="4">
        <v>3690</v>
      </c>
      <c r="F40" s="4" t="s">
        <v>17</v>
      </c>
      <c r="G40" s="4">
        <v>3690</v>
      </c>
      <c r="H40" s="4">
        <v>2650</v>
      </c>
      <c r="I40" s="4">
        <f>木桌木凳费用!F40</f>
        <v>1</v>
      </c>
      <c r="J40" s="4">
        <f>挂衣架费用!G40</f>
        <v>2</v>
      </c>
      <c r="K40" s="4">
        <f>衣柜费用!G40</f>
        <v>1</v>
      </c>
      <c r="L40" s="4">
        <f>电视机费用!F40</f>
        <v>1</v>
      </c>
      <c r="M40" s="28">
        <f>窗帘费用!J40+木桌木凳费用!J40+挂衣架费用!I40+衣柜费用!I40+电视机费用!H40+床费用!O40</f>
        <v>0</v>
      </c>
      <c r="N40" s="30"/>
    </row>
    <row r="41" ht="28" customHeight="1" spans="1:14">
      <c r="A41" s="4">
        <v>40</v>
      </c>
      <c r="B41" s="17"/>
      <c r="C41" s="17"/>
      <c r="D41" s="4">
        <v>4420</v>
      </c>
      <c r="E41" s="4">
        <v>3690</v>
      </c>
      <c r="F41" s="4" t="s">
        <v>17</v>
      </c>
      <c r="G41" s="4">
        <v>3690</v>
      </c>
      <c r="H41" s="4">
        <v>2650</v>
      </c>
      <c r="I41" s="4">
        <f>木桌木凳费用!F41</f>
        <v>1</v>
      </c>
      <c r="J41" s="4">
        <f>挂衣架费用!G41</f>
        <v>2</v>
      </c>
      <c r="K41" s="4">
        <f>衣柜费用!G41</f>
        <v>1</v>
      </c>
      <c r="L41" s="4">
        <f>电视机费用!F41</f>
        <v>1</v>
      </c>
      <c r="M41" s="28">
        <f>窗帘费用!J41+木桌木凳费用!J41+挂衣架费用!I41+衣柜费用!I41+电视机费用!H41+床费用!O41</f>
        <v>0</v>
      </c>
      <c r="N41" s="30"/>
    </row>
    <row r="42" ht="28" customHeight="1" spans="1:14">
      <c r="A42" s="4">
        <v>41</v>
      </c>
      <c r="B42" s="17"/>
      <c r="C42" s="18"/>
      <c r="D42" s="4">
        <v>4420</v>
      </c>
      <c r="E42" s="4">
        <v>3690</v>
      </c>
      <c r="F42" s="4" t="s">
        <v>17</v>
      </c>
      <c r="G42" s="4">
        <v>3690</v>
      </c>
      <c r="H42" s="4">
        <v>2650</v>
      </c>
      <c r="I42" s="4">
        <f>木桌木凳费用!F42</f>
        <v>1</v>
      </c>
      <c r="J42" s="4">
        <f>挂衣架费用!G42</f>
        <v>2</v>
      </c>
      <c r="K42" s="4">
        <f>衣柜费用!G42</f>
        <v>1</v>
      </c>
      <c r="L42" s="4">
        <f>电视机费用!F42</f>
        <v>1</v>
      </c>
      <c r="M42" s="28">
        <f>窗帘费用!J42+木桌木凳费用!J42+挂衣架费用!I42+衣柜费用!I42+电视机费用!H42+床费用!O42</f>
        <v>0</v>
      </c>
      <c r="N42" s="30"/>
    </row>
    <row r="43" ht="28" customHeight="1" spans="1:14">
      <c r="A43" s="4">
        <v>42</v>
      </c>
      <c r="B43" s="17"/>
      <c r="C43" s="16" t="s">
        <v>18</v>
      </c>
      <c r="D43" s="4">
        <v>5610</v>
      </c>
      <c r="E43" s="4">
        <v>3060</v>
      </c>
      <c r="F43" s="4" t="s">
        <v>17</v>
      </c>
      <c r="G43" s="4">
        <v>3060</v>
      </c>
      <c r="H43" s="4">
        <v>2400</v>
      </c>
      <c r="I43" s="4">
        <f>木桌木凳费用!F43</f>
        <v>1</v>
      </c>
      <c r="J43" s="4">
        <f>挂衣架费用!G43</f>
        <v>2</v>
      </c>
      <c r="K43" s="4">
        <f>衣柜费用!G43</f>
        <v>1</v>
      </c>
      <c r="L43" s="4">
        <f>电视机费用!F43</f>
        <v>1</v>
      </c>
      <c r="M43" s="28">
        <f>窗帘费用!J43+木桌木凳费用!J43+挂衣架费用!I43+衣柜费用!I43+电视机费用!H43+床费用!O43</f>
        <v>0</v>
      </c>
      <c r="N43" s="30"/>
    </row>
    <row r="44" ht="28" customHeight="1" spans="1:14">
      <c r="A44" s="4">
        <v>43</v>
      </c>
      <c r="B44" s="17"/>
      <c r="C44" s="17"/>
      <c r="D44" s="4">
        <v>4940</v>
      </c>
      <c r="E44" s="4">
        <v>3060</v>
      </c>
      <c r="F44" s="4" t="s">
        <v>17</v>
      </c>
      <c r="G44" s="4">
        <v>3060</v>
      </c>
      <c r="H44" s="4">
        <v>2400</v>
      </c>
      <c r="I44" s="4">
        <f>木桌木凳费用!F44</f>
        <v>1</v>
      </c>
      <c r="J44" s="4">
        <f>挂衣架费用!G44</f>
        <v>2</v>
      </c>
      <c r="K44" s="4">
        <f>衣柜费用!G44</f>
        <v>1</v>
      </c>
      <c r="L44" s="4">
        <f>电视机费用!F44</f>
        <v>1</v>
      </c>
      <c r="M44" s="28">
        <f>窗帘费用!J44+木桌木凳费用!J44+挂衣架费用!I44+衣柜费用!I44+电视机费用!H44+床费用!O44</f>
        <v>0</v>
      </c>
      <c r="N44" s="30"/>
    </row>
    <row r="45" ht="28" customHeight="1" spans="1:14">
      <c r="A45" s="4">
        <v>44</v>
      </c>
      <c r="B45" s="17"/>
      <c r="C45" s="17"/>
      <c r="D45" s="4">
        <v>7360</v>
      </c>
      <c r="E45" s="4">
        <v>3060</v>
      </c>
      <c r="F45" s="4" t="s">
        <v>26</v>
      </c>
      <c r="G45" s="4">
        <v>3060</v>
      </c>
      <c r="H45" s="4">
        <v>2400</v>
      </c>
      <c r="I45" s="4">
        <f>木桌木凳费用!F45</f>
        <v>1</v>
      </c>
      <c r="J45" s="4">
        <f>挂衣架费用!G45</f>
        <v>2</v>
      </c>
      <c r="K45" s="4">
        <f>衣柜费用!G45</f>
        <v>1</v>
      </c>
      <c r="L45" s="4">
        <f>电视机费用!F45</f>
        <v>1</v>
      </c>
      <c r="M45" s="28">
        <f>窗帘费用!J45+木桌木凳费用!J45+挂衣架费用!I45+衣柜费用!I45+电视机费用!H45+床费用!O45</f>
        <v>0</v>
      </c>
      <c r="N45" s="30"/>
    </row>
    <row r="46" ht="28" customHeight="1" spans="1:14">
      <c r="A46" s="4">
        <v>45</v>
      </c>
      <c r="B46" s="17"/>
      <c r="C46" s="17"/>
      <c r="D46" s="4">
        <v>7360</v>
      </c>
      <c r="E46" s="4">
        <v>3060</v>
      </c>
      <c r="F46" s="4" t="s">
        <v>26</v>
      </c>
      <c r="G46" s="4">
        <v>3060</v>
      </c>
      <c r="H46" s="4">
        <v>2400</v>
      </c>
      <c r="I46" s="4">
        <f>木桌木凳费用!F46</f>
        <v>1</v>
      </c>
      <c r="J46" s="4">
        <f>挂衣架费用!G46</f>
        <v>2</v>
      </c>
      <c r="K46" s="4">
        <f>衣柜费用!G46</f>
        <v>1</v>
      </c>
      <c r="L46" s="4">
        <f>电视机费用!F46</f>
        <v>1</v>
      </c>
      <c r="M46" s="28">
        <f>窗帘费用!J46+木桌木凳费用!J46+挂衣架费用!I46+衣柜费用!I46+电视机费用!H46+床费用!O46</f>
        <v>0</v>
      </c>
      <c r="N46" s="30"/>
    </row>
    <row r="47" ht="28" customHeight="1" spans="1:14">
      <c r="A47" s="4">
        <v>46</v>
      </c>
      <c r="B47" s="17"/>
      <c r="C47" s="17"/>
      <c r="D47" s="4">
        <v>4420</v>
      </c>
      <c r="E47" s="4">
        <v>3690</v>
      </c>
      <c r="F47" s="4" t="s">
        <v>17</v>
      </c>
      <c r="G47" s="4">
        <v>3690</v>
      </c>
      <c r="H47" s="4">
        <v>2400</v>
      </c>
      <c r="I47" s="4">
        <f>木桌木凳费用!F47</f>
        <v>1</v>
      </c>
      <c r="J47" s="4">
        <f>挂衣架费用!G47</f>
        <v>2</v>
      </c>
      <c r="K47" s="4">
        <f>衣柜费用!G47</f>
        <v>1</v>
      </c>
      <c r="L47" s="4">
        <f>电视机费用!F47</f>
        <v>1</v>
      </c>
      <c r="M47" s="28">
        <f>窗帘费用!J47+木桌木凳费用!J47+挂衣架费用!I47+衣柜费用!I47+电视机费用!H47+床费用!O47</f>
        <v>0</v>
      </c>
      <c r="N47" s="30"/>
    </row>
    <row r="48" ht="28" customHeight="1" spans="1:14">
      <c r="A48" s="4">
        <v>47</v>
      </c>
      <c r="B48" s="17"/>
      <c r="C48" s="17"/>
      <c r="D48" s="4">
        <v>4420</v>
      </c>
      <c r="E48" s="4">
        <v>3690</v>
      </c>
      <c r="F48" s="4" t="s">
        <v>17</v>
      </c>
      <c r="G48" s="4">
        <v>3690</v>
      </c>
      <c r="H48" s="4">
        <v>2400</v>
      </c>
      <c r="I48" s="4">
        <f>木桌木凳费用!F48</f>
        <v>1</v>
      </c>
      <c r="J48" s="4">
        <f>挂衣架费用!G48</f>
        <v>2</v>
      </c>
      <c r="K48" s="4">
        <f>衣柜费用!G48</f>
        <v>1</v>
      </c>
      <c r="L48" s="4">
        <f>电视机费用!F48</f>
        <v>1</v>
      </c>
      <c r="M48" s="28">
        <f>窗帘费用!J48+木桌木凳费用!J48+挂衣架费用!I48+衣柜费用!I48+电视机费用!H48+床费用!O48</f>
        <v>0</v>
      </c>
      <c r="N48" s="30"/>
    </row>
    <row r="49" ht="28" customHeight="1" spans="1:14">
      <c r="A49" s="4">
        <v>48</v>
      </c>
      <c r="B49" s="17"/>
      <c r="C49" s="18"/>
      <c r="D49" s="4">
        <v>4420</v>
      </c>
      <c r="E49" s="4">
        <v>3690</v>
      </c>
      <c r="F49" s="4" t="s">
        <v>17</v>
      </c>
      <c r="G49" s="4">
        <v>3690</v>
      </c>
      <c r="H49" s="4">
        <v>2400</v>
      </c>
      <c r="I49" s="4">
        <f>木桌木凳费用!F49</f>
        <v>1</v>
      </c>
      <c r="J49" s="4">
        <f>挂衣架费用!G49</f>
        <v>2</v>
      </c>
      <c r="K49" s="4">
        <f>衣柜费用!G49</f>
        <v>1</v>
      </c>
      <c r="L49" s="4">
        <f>电视机费用!F49</f>
        <v>1</v>
      </c>
      <c r="M49" s="28">
        <f>窗帘费用!J49+木桌木凳费用!J49+挂衣架费用!I49+衣柜费用!I49+电视机费用!H49+床费用!O49</f>
        <v>0</v>
      </c>
      <c r="N49" s="30"/>
    </row>
    <row r="50" ht="28" customHeight="1" spans="1:14">
      <c r="A50" s="4">
        <v>49</v>
      </c>
      <c r="B50" s="17"/>
      <c r="C50" s="16" t="s">
        <v>27</v>
      </c>
      <c r="D50" s="4">
        <v>4420</v>
      </c>
      <c r="E50" s="4">
        <v>3690</v>
      </c>
      <c r="F50" s="4" t="s">
        <v>17</v>
      </c>
      <c r="G50" s="4">
        <v>3690</v>
      </c>
      <c r="H50" s="4">
        <v>2800</v>
      </c>
      <c r="I50" s="4">
        <f>木桌木凳费用!F50</f>
        <v>1</v>
      </c>
      <c r="J50" s="4">
        <f>挂衣架费用!G50</f>
        <v>2</v>
      </c>
      <c r="K50" s="4">
        <f>衣柜费用!G50</f>
        <v>1</v>
      </c>
      <c r="L50" s="4">
        <f>电视机费用!F50</f>
        <v>1</v>
      </c>
      <c r="M50" s="28">
        <f>窗帘费用!J50+木桌木凳费用!J50+挂衣架费用!I50+衣柜费用!I50+电视机费用!H50+床费用!O50</f>
        <v>0</v>
      </c>
      <c r="N50" s="30"/>
    </row>
    <row r="51" ht="28" customHeight="1" spans="1:14">
      <c r="A51" s="4">
        <v>50</v>
      </c>
      <c r="B51" s="17"/>
      <c r="C51" s="17"/>
      <c r="D51" s="4">
        <v>4420</v>
      </c>
      <c r="E51" s="4">
        <v>3690</v>
      </c>
      <c r="F51" s="4" t="s">
        <v>17</v>
      </c>
      <c r="G51" s="4">
        <v>3690</v>
      </c>
      <c r="H51" s="4">
        <v>2800</v>
      </c>
      <c r="I51" s="4">
        <f>木桌木凳费用!F51</f>
        <v>1</v>
      </c>
      <c r="J51" s="4">
        <f>挂衣架费用!G51</f>
        <v>2</v>
      </c>
      <c r="K51" s="4">
        <f>衣柜费用!G51</f>
        <v>1</v>
      </c>
      <c r="L51" s="4">
        <f>电视机费用!F51</f>
        <v>1</v>
      </c>
      <c r="M51" s="28">
        <f>窗帘费用!J51+木桌木凳费用!J51+挂衣架费用!I51+衣柜费用!I51+电视机费用!H51+床费用!O51</f>
        <v>0</v>
      </c>
      <c r="N51" s="30"/>
    </row>
    <row r="52" ht="28" customHeight="1" spans="1:14">
      <c r="A52" s="4">
        <v>51</v>
      </c>
      <c r="B52" s="18"/>
      <c r="C52" s="18"/>
      <c r="D52" s="4">
        <v>4420</v>
      </c>
      <c r="E52" s="4">
        <v>3690</v>
      </c>
      <c r="F52" s="4" t="s">
        <v>17</v>
      </c>
      <c r="G52" s="4">
        <v>3690</v>
      </c>
      <c r="H52" s="4">
        <v>2800</v>
      </c>
      <c r="I52" s="4">
        <f>木桌木凳费用!F52</f>
        <v>1</v>
      </c>
      <c r="J52" s="4">
        <f>挂衣架费用!G52</f>
        <v>2</v>
      </c>
      <c r="K52" s="4">
        <f>衣柜费用!G52</f>
        <v>1</v>
      </c>
      <c r="L52" s="4">
        <f>电视机费用!F52</f>
        <v>1</v>
      </c>
      <c r="M52" s="28">
        <f>窗帘费用!J52+木桌木凳费用!J52+挂衣架费用!I52+衣柜费用!I52+电视机费用!H52+床费用!O52</f>
        <v>0</v>
      </c>
      <c r="N52" s="31"/>
    </row>
    <row r="53" ht="61" customHeight="1" spans="1:18">
      <c r="A53" s="26" t="s">
        <v>28</v>
      </c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32"/>
      <c r="M53" s="33">
        <f>SUM(M2:M52)</f>
        <v>0</v>
      </c>
      <c r="N53" s="34"/>
      <c r="Q53" s="35"/>
      <c r="R53" s="35"/>
    </row>
    <row r="54" ht="28" customHeight="1"/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  <row r="62" ht="28" customHeight="1"/>
    <row r="63" ht="28" customHeight="1"/>
    <row r="64" ht="28" customHeight="1"/>
    <row r="65" ht="28" customHeight="1"/>
    <row r="66" ht="28" customHeight="1"/>
    <row r="67" ht="28" customHeight="1"/>
    <row r="68" ht="28" customHeight="1"/>
    <row r="69" ht="28" customHeight="1"/>
    <row r="70" ht="28" customHeight="1"/>
    <row r="71" ht="28" customHeight="1"/>
    <row r="72" ht="28" customHeight="1"/>
    <row r="73" ht="28" customHeight="1"/>
    <row r="74" ht="28" customHeight="1"/>
    <row r="75" ht="28" customHeight="1"/>
    <row r="76" ht="28" customHeight="1"/>
    <row r="77" ht="28" customHeight="1"/>
  </sheetData>
  <mergeCells count="22">
    <mergeCell ref="B1:C1"/>
    <mergeCell ref="A53:L53"/>
    <mergeCell ref="B2:B7"/>
    <mergeCell ref="B8:B13"/>
    <mergeCell ref="B14:B15"/>
    <mergeCell ref="B16:B17"/>
    <mergeCell ref="B18:B21"/>
    <mergeCell ref="B22:B25"/>
    <mergeCell ref="B26:B36"/>
    <mergeCell ref="B37:B52"/>
    <mergeCell ref="C2:C7"/>
    <mergeCell ref="C8:C13"/>
    <mergeCell ref="C14:C15"/>
    <mergeCell ref="C16:C17"/>
    <mergeCell ref="C18:C21"/>
    <mergeCell ref="C22:C25"/>
    <mergeCell ref="C26:C30"/>
    <mergeCell ref="C31:C36"/>
    <mergeCell ref="C37:C42"/>
    <mergeCell ref="C43:C49"/>
    <mergeCell ref="C50:C52"/>
    <mergeCell ref="N2:N5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8"/>
  <sheetViews>
    <sheetView tabSelected="1" zoomScale="85" zoomScaleNormal="85" workbookViewId="0">
      <selection activeCell="G53" sqref="G53"/>
    </sheetView>
  </sheetViews>
  <sheetFormatPr defaultColWidth="9" defaultRowHeight="13.5"/>
  <cols>
    <col min="1" max="1" width="9" style="1"/>
    <col min="2" max="2" width="14.875" style="1" customWidth="1"/>
    <col min="3" max="3" width="12.625" style="1" customWidth="1"/>
    <col min="4" max="4" width="14.7" style="1" customWidth="1"/>
    <col min="5" max="5" width="15.875" style="1" customWidth="1"/>
    <col min="6" max="6" width="20.4333333333333" style="1" customWidth="1"/>
    <col min="7" max="14" width="12.625" style="1" customWidth="1"/>
    <col min="15" max="15" width="15.625" style="1" customWidth="1"/>
    <col min="16" max="16384" width="9" style="1"/>
  </cols>
  <sheetData>
    <row r="1" s="1" customFormat="1" ht="109" customHeight="1" spans="1:15">
      <c r="A1" s="14" t="s">
        <v>0</v>
      </c>
      <c r="B1" s="14" t="s">
        <v>1</v>
      </c>
      <c r="C1" s="14"/>
      <c r="D1" s="15" t="s">
        <v>2</v>
      </c>
      <c r="E1" s="14" t="s">
        <v>3</v>
      </c>
      <c r="F1" s="15" t="s">
        <v>4</v>
      </c>
      <c r="G1" s="15" t="s">
        <v>29</v>
      </c>
      <c r="H1" s="15" t="s">
        <v>30</v>
      </c>
      <c r="I1" s="15" t="s">
        <v>31</v>
      </c>
      <c r="J1" s="15" t="s">
        <v>32</v>
      </c>
      <c r="K1" s="15" t="s">
        <v>33</v>
      </c>
      <c r="L1" s="15" t="s">
        <v>34</v>
      </c>
      <c r="M1" s="15" t="s">
        <v>35</v>
      </c>
      <c r="N1" s="15" t="s">
        <v>36</v>
      </c>
      <c r="O1" s="15" t="s">
        <v>37</v>
      </c>
    </row>
    <row r="2" s="1" customFormat="1" ht="28" customHeight="1" spans="1:15">
      <c r="A2" s="4">
        <v>1</v>
      </c>
      <c r="B2" s="5" t="s">
        <v>13</v>
      </c>
      <c r="C2" s="5" t="s">
        <v>14</v>
      </c>
      <c r="D2" s="4">
        <v>3980</v>
      </c>
      <c r="E2" s="4">
        <v>3410</v>
      </c>
      <c r="F2" s="4" t="s">
        <v>15</v>
      </c>
      <c r="G2" s="4">
        <v>2</v>
      </c>
      <c r="H2" s="4"/>
      <c r="I2" s="4">
        <f>G2</f>
        <v>2</v>
      </c>
      <c r="J2" s="4"/>
      <c r="K2" s="4">
        <v>3</v>
      </c>
      <c r="L2" s="4"/>
      <c r="M2" s="4">
        <v>2</v>
      </c>
      <c r="N2" s="4"/>
      <c r="O2" s="4">
        <f>G2*H2+I2*J2+K2*L2+M2*N2</f>
        <v>0</v>
      </c>
    </row>
    <row r="3" s="1" customFormat="1" ht="28" customHeight="1" spans="1:15">
      <c r="A3" s="4">
        <v>2</v>
      </c>
      <c r="B3" s="6"/>
      <c r="C3" s="6"/>
      <c r="D3" s="4">
        <v>3980</v>
      </c>
      <c r="E3" s="4">
        <v>3410</v>
      </c>
      <c r="F3" s="4" t="s">
        <v>15</v>
      </c>
      <c r="G3" s="4">
        <v>2</v>
      </c>
      <c r="H3" s="4"/>
      <c r="I3" s="4">
        <f t="shared" ref="I3:I34" si="0">G3</f>
        <v>2</v>
      </c>
      <c r="J3" s="4"/>
      <c r="K3" s="4">
        <v>3</v>
      </c>
      <c r="L3" s="4"/>
      <c r="M3" s="4">
        <v>2</v>
      </c>
      <c r="N3" s="4"/>
      <c r="O3" s="4">
        <f t="shared" ref="O3:O34" si="1">G3*H3+I3*J3+K3*L3+M3*N3</f>
        <v>0</v>
      </c>
    </row>
    <row r="4" s="1" customFormat="1" ht="28" customHeight="1" spans="1:15">
      <c r="A4" s="4">
        <v>3</v>
      </c>
      <c r="B4" s="6"/>
      <c r="C4" s="6"/>
      <c r="D4" s="4">
        <v>4250</v>
      </c>
      <c r="E4" s="4">
        <v>3230</v>
      </c>
      <c r="F4" s="4" t="s">
        <v>17</v>
      </c>
      <c r="G4" s="4">
        <v>2</v>
      </c>
      <c r="H4" s="4"/>
      <c r="I4" s="4">
        <f t="shared" si="0"/>
        <v>2</v>
      </c>
      <c r="J4" s="4"/>
      <c r="K4" s="4">
        <v>3</v>
      </c>
      <c r="L4" s="4"/>
      <c r="M4" s="4">
        <v>2</v>
      </c>
      <c r="N4" s="4"/>
      <c r="O4" s="4">
        <f t="shared" si="1"/>
        <v>0</v>
      </c>
    </row>
    <row r="5" s="1" customFormat="1" ht="28" customHeight="1" spans="1:15">
      <c r="A5" s="4">
        <v>4</v>
      </c>
      <c r="B5" s="6"/>
      <c r="C5" s="6"/>
      <c r="D5" s="4">
        <v>4250</v>
      </c>
      <c r="E5" s="4">
        <v>3280</v>
      </c>
      <c r="F5" s="4" t="s">
        <v>17</v>
      </c>
      <c r="G5" s="4">
        <v>2</v>
      </c>
      <c r="H5" s="4"/>
      <c r="I5" s="4">
        <f t="shared" si="0"/>
        <v>2</v>
      </c>
      <c r="J5" s="4"/>
      <c r="K5" s="4">
        <v>3</v>
      </c>
      <c r="L5" s="4"/>
      <c r="M5" s="4">
        <v>2</v>
      </c>
      <c r="N5" s="4"/>
      <c r="O5" s="4">
        <f t="shared" si="1"/>
        <v>0</v>
      </c>
    </row>
    <row r="6" s="1" customFormat="1" ht="28" customHeight="1" spans="1:15">
      <c r="A6" s="4">
        <v>5</v>
      </c>
      <c r="B6" s="6"/>
      <c r="C6" s="6"/>
      <c r="D6" s="4">
        <v>4250</v>
      </c>
      <c r="E6" s="4">
        <v>3300</v>
      </c>
      <c r="F6" s="4" t="s">
        <v>17</v>
      </c>
      <c r="G6" s="4">
        <v>2</v>
      </c>
      <c r="H6" s="4"/>
      <c r="I6" s="4">
        <f t="shared" si="0"/>
        <v>2</v>
      </c>
      <c r="J6" s="4"/>
      <c r="K6" s="4">
        <v>3</v>
      </c>
      <c r="L6" s="4"/>
      <c r="M6" s="4">
        <v>2</v>
      </c>
      <c r="N6" s="4"/>
      <c r="O6" s="4">
        <f t="shared" si="1"/>
        <v>0</v>
      </c>
    </row>
    <row r="7" s="1" customFormat="1" ht="28" customHeight="1" spans="1:15">
      <c r="A7" s="4">
        <v>6</v>
      </c>
      <c r="B7" s="7"/>
      <c r="C7" s="7"/>
      <c r="D7" s="4">
        <v>4250</v>
      </c>
      <c r="E7" s="4">
        <v>3250</v>
      </c>
      <c r="F7" s="4" t="s">
        <v>17</v>
      </c>
      <c r="G7" s="4">
        <v>2</v>
      </c>
      <c r="H7" s="4"/>
      <c r="I7" s="4">
        <f t="shared" si="0"/>
        <v>2</v>
      </c>
      <c r="J7" s="4"/>
      <c r="K7" s="4">
        <v>3</v>
      </c>
      <c r="L7" s="4"/>
      <c r="M7" s="4">
        <v>2</v>
      </c>
      <c r="N7" s="4"/>
      <c r="O7" s="4">
        <f t="shared" si="1"/>
        <v>0</v>
      </c>
    </row>
    <row r="8" s="1" customFormat="1" ht="28" customHeight="1" spans="1:15">
      <c r="A8" s="4">
        <v>7</v>
      </c>
      <c r="B8" s="5" t="s">
        <v>13</v>
      </c>
      <c r="C8" s="5" t="s">
        <v>18</v>
      </c>
      <c r="D8" s="4">
        <v>2900</v>
      </c>
      <c r="E8" s="4">
        <v>3400</v>
      </c>
      <c r="F8" s="4" t="s">
        <v>19</v>
      </c>
      <c r="G8" s="4">
        <v>1</v>
      </c>
      <c r="H8" s="4"/>
      <c r="I8" s="4">
        <f t="shared" si="0"/>
        <v>1</v>
      </c>
      <c r="J8" s="4"/>
      <c r="K8" s="4">
        <v>2</v>
      </c>
      <c r="L8" s="4"/>
      <c r="M8" s="4">
        <v>1</v>
      </c>
      <c r="N8" s="4"/>
      <c r="O8" s="4">
        <f t="shared" si="1"/>
        <v>0</v>
      </c>
    </row>
    <row r="9" s="1" customFormat="1" ht="28" customHeight="1" spans="1:15">
      <c r="A9" s="4">
        <v>8</v>
      </c>
      <c r="B9" s="6"/>
      <c r="C9" s="6"/>
      <c r="D9" s="4">
        <v>2900</v>
      </c>
      <c r="E9" s="4">
        <v>3400</v>
      </c>
      <c r="F9" s="4" t="s">
        <v>19</v>
      </c>
      <c r="G9" s="4">
        <v>1</v>
      </c>
      <c r="H9" s="4"/>
      <c r="I9" s="4">
        <f t="shared" si="0"/>
        <v>1</v>
      </c>
      <c r="J9" s="4"/>
      <c r="K9" s="4">
        <v>2</v>
      </c>
      <c r="L9" s="4"/>
      <c r="M9" s="4">
        <v>1</v>
      </c>
      <c r="N9" s="4"/>
      <c r="O9" s="4">
        <f t="shared" si="1"/>
        <v>0</v>
      </c>
    </row>
    <row r="10" s="1" customFormat="1" ht="28" customHeight="1" spans="1:15">
      <c r="A10" s="4">
        <v>9</v>
      </c>
      <c r="B10" s="6"/>
      <c r="C10" s="6"/>
      <c r="D10" s="4">
        <v>4130</v>
      </c>
      <c r="E10" s="4">
        <v>3400</v>
      </c>
      <c r="F10" s="4" t="s">
        <v>15</v>
      </c>
      <c r="G10" s="4">
        <v>2</v>
      </c>
      <c r="H10" s="4"/>
      <c r="I10" s="4">
        <f t="shared" si="0"/>
        <v>2</v>
      </c>
      <c r="J10" s="4"/>
      <c r="K10" s="4">
        <v>3</v>
      </c>
      <c r="L10" s="4"/>
      <c r="M10" s="4">
        <v>2</v>
      </c>
      <c r="N10" s="4"/>
      <c r="O10" s="4">
        <f t="shared" si="1"/>
        <v>0</v>
      </c>
    </row>
    <row r="11" s="1" customFormat="1" ht="28" customHeight="1" spans="1:15">
      <c r="A11" s="4">
        <v>10</v>
      </c>
      <c r="B11" s="6"/>
      <c r="C11" s="6"/>
      <c r="D11" s="4">
        <v>4130</v>
      </c>
      <c r="E11" s="4">
        <v>3360</v>
      </c>
      <c r="F11" s="4" t="s">
        <v>15</v>
      </c>
      <c r="G11" s="4">
        <v>2</v>
      </c>
      <c r="H11" s="4"/>
      <c r="I11" s="4">
        <f t="shared" si="0"/>
        <v>2</v>
      </c>
      <c r="J11" s="4"/>
      <c r="K11" s="4">
        <v>3</v>
      </c>
      <c r="L11" s="4"/>
      <c r="M11" s="4">
        <v>2</v>
      </c>
      <c r="N11" s="4"/>
      <c r="O11" s="4">
        <f t="shared" si="1"/>
        <v>0</v>
      </c>
    </row>
    <row r="12" s="1" customFormat="1" ht="28" customHeight="1" spans="1:15">
      <c r="A12" s="4">
        <v>11</v>
      </c>
      <c r="B12" s="6"/>
      <c r="C12" s="6"/>
      <c r="D12" s="4">
        <v>4130</v>
      </c>
      <c r="E12" s="4">
        <v>3350</v>
      </c>
      <c r="F12" s="4" t="s">
        <v>15</v>
      </c>
      <c r="G12" s="4">
        <v>2</v>
      </c>
      <c r="H12" s="4"/>
      <c r="I12" s="4">
        <f t="shared" si="0"/>
        <v>2</v>
      </c>
      <c r="J12" s="4"/>
      <c r="K12" s="4">
        <v>3</v>
      </c>
      <c r="L12" s="4"/>
      <c r="M12" s="4">
        <v>2</v>
      </c>
      <c r="N12" s="4"/>
      <c r="O12" s="4">
        <f t="shared" si="1"/>
        <v>0</v>
      </c>
    </row>
    <row r="13" s="1" customFormat="1" ht="28" customHeight="1" spans="1:15">
      <c r="A13" s="4">
        <v>12</v>
      </c>
      <c r="B13" s="7"/>
      <c r="C13" s="7"/>
      <c r="D13" s="4">
        <v>4130</v>
      </c>
      <c r="E13" s="4">
        <v>3250</v>
      </c>
      <c r="F13" s="4" t="s">
        <v>15</v>
      </c>
      <c r="G13" s="4">
        <v>2</v>
      </c>
      <c r="H13" s="4"/>
      <c r="I13" s="4">
        <f t="shared" si="0"/>
        <v>2</v>
      </c>
      <c r="J13" s="4"/>
      <c r="K13" s="4">
        <v>3</v>
      </c>
      <c r="L13" s="4"/>
      <c r="M13" s="4">
        <v>2</v>
      </c>
      <c r="N13" s="4"/>
      <c r="O13" s="4">
        <f t="shared" si="1"/>
        <v>0</v>
      </c>
    </row>
    <row r="14" s="1" customFormat="1" ht="28" customHeight="1" spans="1:15">
      <c r="A14" s="4">
        <v>13</v>
      </c>
      <c r="B14" s="5" t="s">
        <v>20</v>
      </c>
      <c r="C14" s="5" t="s">
        <v>14</v>
      </c>
      <c r="D14" s="4">
        <v>4190</v>
      </c>
      <c r="E14" s="4">
        <v>3060</v>
      </c>
      <c r="F14" s="4" t="s">
        <v>15</v>
      </c>
      <c r="G14" s="4">
        <v>2</v>
      </c>
      <c r="H14" s="4"/>
      <c r="I14" s="4">
        <f t="shared" si="0"/>
        <v>2</v>
      </c>
      <c r="J14" s="4"/>
      <c r="K14" s="4">
        <v>3</v>
      </c>
      <c r="L14" s="4"/>
      <c r="M14" s="4">
        <v>2</v>
      </c>
      <c r="N14" s="4"/>
      <c r="O14" s="4">
        <f t="shared" si="1"/>
        <v>0</v>
      </c>
    </row>
    <row r="15" s="1" customFormat="1" ht="28" customHeight="1" spans="1:15">
      <c r="A15" s="4">
        <v>14</v>
      </c>
      <c r="B15" s="7"/>
      <c r="C15" s="7"/>
      <c r="D15" s="4">
        <v>4190</v>
      </c>
      <c r="E15" s="4">
        <v>3380</v>
      </c>
      <c r="F15" s="4" t="s">
        <v>15</v>
      </c>
      <c r="G15" s="4">
        <v>2</v>
      </c>
      <c r="H15" s="4"/>
      <c r="I15" s="4">
        <f t="shared" si="0"/>
        <v>2</v>
      </c>
      <c r="J15" s="4"/>
      <c r="K15" s="4">
        <v>3</v>
      </c>
      <c r="L15" s="4"/>
      <c r="M15" s="4">
        <v>2</v>
      </c>
      <c r="N15" s="4"/>
      <c r="O15" s="4">
        <f t="shared" si="1"/>
        <v>0</v>
      </c>
    </row>
    <row r="16" s="1" customFormat="1" ht="28" customHeight="1" spans="1:15">
      <c r="A16" s="4">
        <v>15</v>
      </c>
      <c r="B16" s="5" t="s">
        <v>20</v>
      </c>
      <c r="C16" s="5" t="s">
        <v>18</v>
      </c>
      <c r="D16" s="4">
        <v>4190</v>
      </c>
      <c r="E16" s="4">
        <v>3060</v>
      </c>
      <c r="F16" s="4" t="s">
        <v>15</v>
      </c>
      <c r="G16" s="4">
        <v>2</v>
      </c>
      <c r="H16" s="4"/>
      <c r="I16" s="4">
        <f t="shared" si="0"/>
        <v>2</v>
      </c>
      <c r="J16" s="4"/>
      <c r="K16" s="4">
        <v>3</v>
      </c>
      <c r="L16" s="4"/>
      <c r="M16" s="4">
        <v>2</v>
      </c>
      <c r="N16" s="4"/>
      <c r="O16" s="4">
        <f t="shared" si="1"/>
        <v>0</v>
      </c>
    </row>
    <row r="17" s="1" customFormat="1" ht="28" customHeight="1" spans="1:15">
      <c r="A17" s="4">
        <v>16</v>
      </c>
      <c r="B17" s="7"/>
      <c r="C17" s="7"/>
      <c r="D17" s="4">
        <v>4190</v>
      </c>
      <c r="E17" s="4">
        <v>3380</v>
      </c>
      <c r="F17" s="4" t="s">
        <v>15</v>
      </c>
      <c r="G17" s="4">
        <v>2</v>
      </c>
      <c r="H17" s="4"/>
      <c r="I17" s="4">
        <f t="shared" si="0"/>
        <v>2</v>
      </c>
      <c r="J17" s="4"/>
      <c r="K17" s="4">
        <v>3</v>
      </c>
      <c r="L17" s="4"/>
      <c r="M17" s="4">
        <v>2</v>
      </c>
      <c r="N17" s="4"/>
      <c r="O17" s="4">
        <f t="shared" si="1"/>
        <v>0</v>
      </c>
    </row>
    <row r="18" s="1" customFormat="1" ht="28" customHeight="1" spans="1:15">
      <c r="A18" s="4">
        <v>17</v>
      </c>
      <c r="B18" s="5" t="s">
        <v>21</v>
      </c>
      <c r="C18" s="5" t="s">
        <v>14</v>
      </c>
      <c r="D18" s="4">
        <v>4850</v>
      </c>
      <c r="E18" s="4">
        <v>3040</v>
      </c>
      <c r="F18" s="4" t="s">
        <v>22</v>
      </c>
      <c r="G18" s="4">
        <v>1</v>
      </c>
      <c r="H18" s="4"/>
      <c r="I18" s="4">
        <f t="shared" si="0"/>
        <v>1</v>
      </c>
      <c r="J18" s="4"/>
      <c r="K18" s="4">
        <v>2</v>
      </c>
      <c r="L18" s="4"/>
      <c r="M18" s="4">
        <v>1</v>
      </c>
      <c r="N18" s="4"/>
      <c r="O18" s="4">
        <f t="shared" si="1"/>
        <v>0</v>
      </c>
    </row>
    <row r="19" s="1" customFormat="1" ht="28" customHeight="1" spans="1:15">
      <c r="A19" s="4">
        <v>18</v>
      </c>
      <c r="B19" s="6"/>
      <c r="C19" s="6"/>
      <c r="D19" s="4">
        <v>4850</v>
      </c>
      <c r="E19" s="4">
        <v>3060</v>
      </c>
      <c r="F19" s="4" t="s">
        <v>17</v>
      </c>
      <c r="G19" s="4">
        <v>2</v>
      </c>
      <c r="H19" s="4"/>
      <c r="I19" s="4">
        <f t="shared" si="0"/>
        <v>2</v>
      </c>
      <c r="J19" s="4"/>
      <c r="K19" s="4">
        <v>3</v>
      </c>
      <c r="L19" s="4"/>
      <c r="M19" s="4">
        <v>2</v>
      </c>
      <c r="N19" s="4"/>
      <c r="O19" s="4">
        <f t="shared" si="1"/>
        <v>0</v>
      </c>
    </row>
    <row r="20" s="1" customFormat="1" ht="28" customHeight="1" spans="1:15">
      <c r="A20" s="4">
        <v>19</v>
      </c>
      <c r="B20" s="6"/>
      <c r="C20" s="6"/>
      <c r="D20" s="4">
        <v>4850</v>
      </c>
      <c r="E20" s="4">
        <v>3400</v>
      </c>
      <c r="F20" s="4" t="s">
        <v>23</v>
      </c>
      <c r="G20" s="4">
        <v>2</v>
      </c>
      <c r="H20" s="4"/>
      <c r="I20" s="4">
        <f t="shared" si="0"/>
        <v>2</v>
      </c>
      <c r="J20" s="4"/>
      <c r="K20" s="4">
        <v>3</v>
      </c>
      <c r="L20" s="4"/>
      <c r="M20" s="4">
        <v>2</v>
      </c>
      <c r="N20" s="4"/>
      <c r="O20" s="4">
        <f t="shared" si="1"/>
        <v>0</v>
      </c>
    </row>
    <row r="21" s="1" customFormat="1" ht="28" customHeight="1" spans="1:15">
      <c r="A21" s="4">
        <v>20</v>
      </c>
      <c r="B21" s="7"/>
      <c r="C21" s="7"/>
      <c r="D21" s="4">
        <v>3950</v>
      </c>
      <c r="E21" s="4">
        <v>3460</v>
      </c>
      <c r="F21" s="4" t="s">
        <v>15</v>
      </c>
      <c r="G21" s="4">
        <v>2</v>
      </c>
      <c r="H21" s="4"/>
      <c r="I21" s="4">
        <f t="shared" si="0"/>
        <v>2</v>
      </c>
      <c r="J21" s="4"/>
      <c r="K21" s="4">
        <v>3</v>
      </c>
      <c r="L21" s="4"/>
      <c r="M21" s="4">
        <v>2</v>
      </c>
      <c r="N21" s="4"/>
      <c r="O21" s="4">
        <f t="shared" si="1"/>
        <v>0</v>
      </c>
    </row>
    <row r="22" s="1" customFormat="1" ht="28" customHeight="1" spans="1:15">
      <c r="A22" s="4">
        <v>21</v>
      </c>
      <c r="B22" s="5" t="s">
        <v>21</v>
      </c>
      <c r="C22" s="5" t="s">
        <v>18</v>
      </c>
      <c r="D22" s="4">
        <v>4850</v>
      </c>
      <c r="E22" s="4">
        <v>3040</v>
      </c>
      <c r="F22" s="4" t="s">
        <v>22</v>
      </c>
      <c r="G22" s="4">
        <v>1</v>
      </c>
      <c r="H22" s="4"/>
      <c r="I22" s="4">
        <f t="shared" si="0"/>
        <v>1</v>
      </c>
      <c r="J22" s="4"/>
      <c r="K22" s="4">
        <v>2</v>
      </c>
      <c r="L22" s="4"/>
      <c r="M22" s="4">
        <v>1</v>
      </c>
      <c r="N22" s="4"/>
      <c r="O22" s="4">
        <f t="shared" si="1"/>
        <v>0</v>
      </c>
    </row>
    <row r="23" s="1" customFormat="1" ht="28" customHeight="1" spans="1:15">
      <c r="A23" s="4">
        <v>22</v>
      </c>
      <c r="B23" s="6"/>
      <c r="C23" s="6"/>
      <c r="D23" s="4">
        <v>4050</v>
      </c>
      <c r="E23" s="4">
        <v>2950</v>
      </c>
      <c r="F23" s="4" t="s">
        <v>15</v>
      </c>
      <c r="G23" s="4">
        <v>2</v>
      </c>
      <c r="H23" s="4"/>
      <c r="I23" s="4">
        <f t="shared" si="0"/>
        <v>2</v>
      </c>
      <c r="J23" s="4"/>
      <c r="K23" s="4">
        <v>3</v>
      </c>
      <c r="L23" s="4"/>
      <c r="M23" s="4">
        <v>2</v>
      </c>
      <c r="N23" s="4"/>
      <c r="O23" s="4">
        <f t="shared" si="1"/>
        <v>0</v>
      </c>
    </row>
    <row r="24" s="1" customFormat="1" ht="28" customHeight="1" spans="1:15">
      <c r="A24" s="4">
        <v>23</v>
      </c>
      <c r="B24" s="6"/>
      <c r="C24" s="6"/>
      <c r="D24" s="4">
        <v>4050</v>
      </c>
      <c r="E24" s="4">
        <v>3450</v>
      </c>
      <c r="F24" s="4" t="s">
        <v>15</v>
      </c>
      <c r="G24" s="4">
        <v>2</v>
      </c>
      <c r="H24" s="4"/>
      <c r="I24" s="4">
        <f t="shared" si="0"/>
        <v>2</v>
      </c>
      <c r="J24" s="4"/>
      <c r="K24" s="4">
        <v>3</v>
      </c>
      <c r="L24" s="4"/>
      <c r="M24" s="4">
        <v>2</v>
      </c>
      <c r="N24" s="4"/>
      <c r="O24" s="4">
        <f t="shared" si="1"/>
        <v>0</v>
      </c>
    </row>
    <row r="25" s="1" customFormat="1" ht="28" customHeight="1" spans="1:15">
      <c r="A25" s="4">
        <v>24</v>
      </c>
      <c r="B25" s="7"/>
      <c r="C25" s="7"/>
      <c r="D25" s="4">
        <v>3950</v>
      </c>
      <c r="E25" s="4">
        <v>3460</v>
      </c>
      <c r="F25" s="4" t="s">
        <v>15</v>
      </c>
      <c r="G25" s="4">
        <v>2</v>
      </c>
      <c r="H25" s="4"/>
      <c r="I25" s="4">
        <f t="shared" si="0"/>
        <v>2</v>
      </c>
      <c r="J25" s="4"/>
      <c r="K25" s="4">
        <v>3</v>
      </c>
      <c r="L25" s="4"/>
      <c r="M25" s="4">
        <v>2</v>
      </c>
      <c r="N25" s="4"/>
      <c r="O25" s="4">
        <f t="shared" si="1"/>
        <v>0</v>
      </c>
    </row>
    <row r="26" s="1" customFormat="1" ht="28" customHeight="1" spans="1:15">
      <c r="A26" s="4">
        <v>25</v>
      </c>
      <c r="B26" s="16" t="s">
        <v>24</v>
      </c>
      <c r="C26" s="16" t="s">
        <v>14</v>
      </c>
      <c r="D26" s="4">
        <v>3280</v>
      </c>
      <c r="E26" s="4">
        <v>3310</v>
      </c>
      <c r="F26" s="4" t="s">
        <v>19</v>
      </c>
      <c r="G26" s="4">
        <v>1</v>
      </c>
      <c r="H26" s="4"/>
      <c r="I26" s="4">
        <f t="shared" si="0"/>
        <v>1</v>
      </c>
      <c r="J26" s="4"/>
      <c r="K26" s="4">
        <v>2</v>
      </c>
      <c r="L26" s="4"/>
      <c r="M26" s="4">
        <v>1</v>
      </c>
      <c r="N26" s="4"/>
      <c r="O26" s="4">
        <f t="shared" si="1"/>
        <v>0</v>
      </c>
    </row>
    <row r="27" s="1" customFormat="1" ht="28" customHeight="1" spans="1:15">
      <c r="A27" s="4">
        <v>26</v>
      </c>
      <c r="B27" s="17"/>
      <c r="C27" s="17"/>
      <c r="D27" s="4">
        <v>3310</v>
      </c>
      <c r="E27" s="4">
        <v>3350</v>
      </c>
      <c r="F27" s="4" t="s">
        <v>19</v>
      </c>
      <c r="G27" s="4">
        <v>1</v>
      </c>
      <c r="H27" s="4"/>
      <c r="I27" s="4">
        <f t="shared" si="0"/>
        <v>1</v>
      </c>
      <c r="J27" s="4"/>
      <c r="K27" s="4">
        <v>2</v>
      </c>
      <c r="L27" s="4"/>
      <c r="M27" s="4">
        <v>1</v>
      </c>
      <c r="N27" s="4"/>
      <c r="O27" s="4">
        <f t="shared" si="1"/>
        <v>0</v>
      </c>
    </row>
    <row r="28" s="1" customFormat="1" ht="28" customHeight="1" spans="1:15">
      <c r="A28" s="4">
        <v>27</v>
      </c>
      <c r="B28" s="17"/>
      <c r="C28" s="17"/>
      <c r="D28" s="4">
        <v>3220</v>
      </c>
      <c r="E28" s="4">
        <v>2940</v>
      </c>
      <c r="F28" s="4" t="s">
        <v>19</v>
      </c>
      <c r="G28" s="4">
        <v>1</v>
      </c>
      <c r="H28" s="4"/>
      <c r="I28" s="4">
        <f t="shared" si="0"/>
        <v>1</v>
      </c>
      <c r="J28" s="4"/>
      <c r="K28" s="4">
        <v>2</v>
      </c>
      <c r="L28" s="4"/>
      <c r="M28" s="4">
        <v>1</v>
      </c>
      <c r="N28" s="4"/>
      <c r="O28" s="4">
        <f t="shared" si="1"/>
        <v>0</v>
      </c>
    </row>
    <row r="29" s="1" customFormat="1" ht="28" customHeight="1" spans="1:15">
      <c r="A29" s="4">
        <v>28</v>
      </c>
      <c r="B29" s="17"/>
      <c r="C29" s="17"/>
      <c r="D29" s="4">
        <v>3050</v>
      </c>
      <c r="E29" s="4">
        <v>2730</v>
      </c>
      <c r="F29" s="4" t="s">
        <v>19</v>
      </c>
      <c r="G29" s="4">
        <v>1</v>
      </c>
      <c r="H29" s="4"/>
      <c r="I29" s="4">
        <f t="shared" si="0"/>
        <v>1</v>
      </c>
      <c r="J29" s="4"/>
      <c r="K29" s="4">
        <v>2</v>
      </c>
      <c r="L29" s="4"/>
      <c r="M29" s="4">
        <v>1</v>
      </c>
      <c r="N29" s="4"/>
      <c r="O29" s="4">
        <f t="shared" si="1"/>
        <v>0</v>
      </c>
    </row>
    <row r="30" s="1" customFormat="1" ht="28" customHeight="1" spans="1:15">
      <c r="A30" s="4">
        <v>29</v>
      </c>
      <c r="B30" s="17"/>
      <c r="C30" s="18"/>
      <c r="D30" s="4">
        <v>3070</v>
      </c>
      <c r="E30" s="4">
        <v>2770</v>
      </c>
      <c r="F30" s="4" t="s">
        <v>19</v>
      </c>
      <c r="G30" s="4">
        <v>1</v>
      </c>
      <c r="H30" s="4"/>
      <c r="I30" s="4">
        <f t="shared" si="0"/>
        <v>1</v>
      </c>
      <c r="J30" s="4"/>
      <c r="K30" s="4">
        <v>2</v>
      </c>
      <c r="L30" s="4"/>
      <c r="M30" s="4">
        <v>1</v>
      </c>
      <c r="N30" s="4"/>
      <c r="O30" s="4">
        <f t="shared" si="1"/>
        <v>0</v>
      </c>
    </row>
    <row r="31" s="1" customFormat="1" ht="28" customHeight="1" spans="1:15">
      <c r="A31" s="4">
        <v>30</v>
      </c>
      <c r="B31" s="17"/>
      <c r="C31" s="19" t="s">
        <v>18</v>
      </c>
      <c r="D31" s="4">
        <v>3050</v>
      </c>
      <c r="E31" s="4">
        <v>5800</v>
      </c>
      <c r="F31" s="4" t="s">
        <v>22</v>
      </c>
      <c r="G31" s="4">
        <v>1</v>
      </c>
      <c r="H31" s="4"/>
      <c r="I31" s="4">
        <f t="shared" si="0"/>
        <v>1</v>
      </c>
      <c r="J31" s="4"/>
      <c r="K31" s="4">
        <v>2</v>
      </c>
      <c r="L31" s="4"/>
      <c r="M31" s="4">
        <v>1</v>
      </c>
      <c r="N31" s="4"/>
      <c r="O31" s="4">
        <f t="shared" si="1"/>
        <v>0</v>
      </c>
    </row>
    <row r="32" s="1" customFormat="1" ht="28" customHeight="1" spans="1:15">
      <c r="A32" s="4">
        <v>31</v>
      </c>
      <c r="B32" s="17"/>
      <c r="C32" s="19"/>
      <c r="D32" s="4">
        <v>3480</v>
      </c>
      <c r="E32" s="4">
        <v>3280</v>
      </c>
      <c r="F32" s="4" t="s">
        <v>19</v>
      </c>
      <c r="G32" s="4">
        <v>1</v>
      </c>
      <c r="H32" s="4"/>
      <c r="I32" s="4">
        <f t="shared" si="0"/>
        <v>1</v>
      </c>
      <c r="J32" s="4"/>
      <c r="K32" s="4">
        <v>2</v>
      </c>
      <c r="L32" s="4"/>
      <c r="M32" s="4">
        <v>1</v>
      </c>
      <c r="N32" s="4"/>
      <c r="O32" s="4">
        <f t="shared" si="1"/>
        <v>0</v>
      </c>
    </row>
    <row r="33" s="1" customFormat="1" ht="28" customHeight="1" spans="1:15">
      <c r="A33" s="4">
        <v>32</v>
      </c>
      <c r="B33" s="17"/>
      <c r="C33" s="19"/>
      <c r="D33" s="4">
        <v>3480</v>
      </c>
      <c r="E33" s="4">
        <v>3490</v>
      </c>
      <c r="F33" s="4" t="s">
        <v>19</v>
      </c>
      <c r="G33" s="4">
        <v>1</v>
      </c>
      <c r="H33" s="4"/>
      <c r="I33" s="4">
        <f t="shared" si="0"/>
        <v>1</v>
      </c>
      <c r="J33" s="4"/>
      <c r="K33" s="4">
        <v>2</v>
      </c>
      <c r="L33" s="4"/>
      <c r="M33" s="4">
        <v>1</v>
      </c>
      <c r="N33" s="4"/>
      <c r="O33" s="4">
        <f t="shared" si="1"/>
        <v>0</v>
      </c>
    </row>
    <row r="34" s="1" customFormat="1" ht="28" customHeight="1" spans="1:15">
      <c r="A34" s="4">
        <v>33</v>
      </c>
      <c r="B34" s="17"/>
      <c r="C34" s="19"/>
      <c r="D34" s="4">
        <v>2800</v>
      </c>
      <c r="E34" s="4">
        <v>3720</v>
      </c>
      <c r="F34" s="4" t="s">
        <v>19</v>
      </c>
      <c r="G34" s="4">
        <v>1</v>
      </c>
      <c r="H34" s="4"/>
      <c r="I34" s="4">
        <f t="shared" si="0"/>
        <v>1</v>
      </c>
      <c r="J34" s="4"/>
      <c r="K34" s="4">
        <v>2</v>
      </c>
      <c r="L34" s="4"/>
      <c r="M34" s="4">
        <v>1</v>
      </c>
      <c r="N34" s="4"/>
      <c r="O34" s="4">
        <f t="shared" si="1"/>
        <v>0</v>
      </c>
    </row>
    <row r="35" s="1" customFormat="1" ht="28" customHeight="1" spans="1:15">
      <c r="A35" s="4">
        <v>34</v>
      </c>
      <c r="B35" s="17"/>
      <c r="C35" s="19"/>
      <c r="D35" s="4">
        <v>3130</v>
      </c>
      <c r="E35" s="4">
        <v>2800</v>
      </c>
      <c r="F35" s="4" t="s">
        <v>19</v>
      </c>
      <c r="G35" s="4">
        <v>1</v>
      </c>
      <c r="H35" s="4"/>
      <c r="I35" s="4">
        <f t="shared" ref="I35:I52" si="2">G35</f>
        <v>1</v>
      </c>
      <c r="J35" s="4"/>
      <c r="K35" s="4">
        <v>2</v>
      </c>
      <c r="L35" s="4"/>
      <c r="M35" s="4">
        <v>1</v>
      </c>
      <c r="N35" s="4"/>
      <c r="O35" s="4">
        <f t="shared" ref="O35:O52" si="3">G35*H35+I35*J35+K35*L35+M35*N35</f>
        <v>0</v>
      </c>
    </row>
    <row r="36" s="1" customFormat="1" ht="28" customHeight="1" spans="1:15">
      <c r="A36" s="4">
        <v>35</v>
      </c>
      <c r="B36" s="18"/>
      <c r="C36" s="19"/>
      <c r="D36" s="4">
        <v>4100</v>
      </c>
      <c r="E36" s="4">
        <v>4510</v>
      </c>
      <c r="F36" s="4" t="s">
        <v>15</v>
      </c>
      <c r="G36" s="4">
        <v>2</v>
      </c>
      <c r="H36" s="4"/>
      <c r="I36" s="4">
        <f t="shared" si="2"/>
        <v>2</v>
      </c>
      <c r="J36" s="4"/>
      <c r="K36" s="4">
        <v>3</v>
      </c>
      <c r="L36" s="4"/>
      <c r="M36" s="4">
        <v>2</v>
      </c>
      <c r="N36" s="4"/>
      <c r="O36" s="4">
        <f t="shared" si="3"/>
        <v>0</v>
      </c>
    </row>
    <row r="37" s="1" customFormat="1" ht="28" customHeight="1" spans="1:15">
      <c r="A37" s="4">
        <v>36</v>
      </c>
      <c r="B37" s="16" t="s">
        <v>25</v>
      </c>
      <c r="C37" s="16" t="s">
        <v>14</v>
      </c>
      <c r="D37" s="4">
        <v>3450</v>
      </c>
      <c r="E37" s="4">
        <v>3060</v>
      </c>
      <c r="F37" s="4" t="s">
        <v>19</v>
      </c>
      <c r="G37" s="4">
        <v>1</v>
      </c>
      <c r="H37" s="4"/>
      <c r="I37" s="4">
        <f t="shared" si="2"/>
        <v>1</v>
      </c>
      <c r="J37" s="4"/>
      <c r="K37" s="4">
        <v>2</v>
      </c>
      <c r="L37" s="4"/>
      <c r="M37" s="4">
        <v>1</v>
      </c>
      <c r="N37" s="4"/>
      <c r="O37" s="4">
        <f t="shared" si="3"/>
        <v>0</v>
      </c>
    </row>
    <row r="38" s="1" customFormat="1" ht="28" customHeight="1" spans="1:15">
      <c r="A38" s="4">
        <v>37</v>
      </c>
      <c r="B38" s="17"/>
      <c r="C38" s="17"/>
      <c r="D38" s="4">
        <v>7360</v>
      </c>
      <c r="E38" s="4">
        <v>3060</v>
      </c>
      <c r="F38" s="4" t="s">
        <v>26</v>
      </c>
      <c r="G38" s="4">
        <v>2</v>
      </c>
      <c r="H38" s="4"/>
      <c r="I38" s="4">
        <f t="shared" si="2"/>
        <v>2</v>
      </c>
      <c r="J38" s="4"/>
      <c r="K38" s="4">
        <v>3</v>
      </c>
      <c r="L38" s="4"/>
      <c r="M38" s="4">
        <v>2</v>
      </c>
      <c r="N38" s="4"/>
      <c r="O38" s="4">
        <f t="shared" si="3"/>
        <v>0</v>
      </c>
    </row>
    <row r="39" s="1" customFormat="1" ht="28" customHeight="1" spans="1:15">
      <c r="A39" s="4">
        <v>38</v>
      </c>
      <c r="B39" s="17"/>
      <c r="C39" s="17"/>
      <c r="D39" s="4">
        <v>7360</v>
      </c>
      <c r="E39" s="4">
        <v>3060</v>
      </c>
      <c r="F39" s="4" t="s">
        <v>26</v>
      </c>
      <c r="G39" s="4">
        <v>2</v>
      </c>
      <c r="H39" s="4"/>
      <c r="I39" s="4">
        <f t="shared" si="2"/>
        <v>2</v>
      </c>
      <c r="J39" s="4"/>
      <c r="K39" s="4">
        <v>3</v>
      </c>
      <c r="L39" s="4"/>
      <c r="M39" s="4">
        <v>2</v>
      </c>
      <c r="N39" s="4"/>
      <c r="O39" s="4">
        <f t="shared" si="3"/>
        <v>0</v>
      </c>
    </row>
    <row r="40" s="1" customFormat="1" ht="28" customHeight="1" spans="1:15">
      <c r="A40" s="4">
        <v>39</v>
      </c>
      <c r="B40" s="17"/>
      <c r="C40" s="17"/>
      <c r="D40" s="4">
        <v>4420</v>
      </c>
      <c r="E40" s="4">
        <v>3690</v>
      </c>
      <c r="F40" s="4" t="s">
        <v>17</v>
      </c>
      <c r="G40" s="4">
        <v>2</v>
      </c>
      <c r="H40" s="4"/>
      <c r="I40" s="4">
        <f t="shared" si="2"/>
        <v>2</v>
      </c>
      <c r="J40" s="4"/>
      <c r="K40" s="4">
        <v>3</v>
      </c>
      <c r="L40" s="4"/>
      <c r="M40" s="4">
        <v>2</v>
      </c>
      <c r="N40" s="4"/>
      <c r="O40" s="4">
        <f t="shared" si="3"/>
        <v>0</v>
      </c>
    </row>
    <row r="41" s="1" customFormat="1" ht="28" customHeight="1" spans="1:15">
      <c r="A41" s="4">
        <v>40</v>
      </c>
      <c r="B41" s="17"/>
      <c r="C41" s="17"/>
      <c r="D41" s="4">
        <v>4420</v>
      </c>
      <c r="E41" s="4">
        <v>3690</v>
      </c>
      <c r="F41" s="4" t="s">
        <v>17</v>
      </c>
      <c r="G41" s="4">
        <v>2</v>
      </c>
      <c r="H41" s="4"/>
      <c r="I41" s="4">
        <f t="shared" si="2"/>
        <v>2</v>
      </c>
      <c r="J41" s="4"/>
      <c r="K41" s="4">
        <v>3</v>
      </c>
      <c r="L41" s="4"/>
      <c r="M41" s="4">
        <v>2</v>
      </c>
      <c r="N41" s="4"/>
      <c r="O41" s="4">
        <f t="shared" si="3"/>
        <v>0</v>
      </c>
    </row>
    <row r="42" s="1" customFormat="1" ht="28" customHeight="1" spans="1:15">
      <c r="A42" s="4">
        <v>41</v>
      </c>
      <c r="B42" s="17"/>
      <c r="C42" s="18"/>
      <c r="D42" s="4">
        <v>4420</v>
      </c>
      <c r="E42" s="4">
        <v>3690</v>
      </c>
      <c r="F42" s="4" t="s">
        <v>17</v>
      </c>
      <c r="G42" s="4">
        <v>2</v>
      </c>
      <c r="H42" s="4"/>
      <c r="I42" s="4">
        <f t="shared" si="2"/>
        <v>2</v>
      </c>
      <c r="J42" s="4"/>
      <c r="K42" s="4">
        <v>3</v>
      </c>
      <c r="L42" s="4"/>
      <c r="M42" s="4">
        <v>2</v>
      </c>
      <c r="N42" s="4"/>
      <c r="O42" s="4">
        <f t="shared" si="3"/>
        <v>0</v>
      </c>
    </row>
    <row r="43" s="1" customFormat="1" ht="28" customHeight="1" spans="1:15">
      <c r="A43" s="4">
        <v>42</v>
      </c>
      <c r="B43" s="17"/>
      <c r="C43" s="16" t="s">
        <v>18</v>
      </c>
      <c r="D43" s="4">
        <v>5610</v>
      </c>
      <c r="E43" s="4">
        <v>3060</v>
      </c>
      <c r="F43" s="4" t="s">
        <v>17</v>
      </c>
      <c r="G43" s="4">
        <v>2</v>
      </c>
      <c r="H43" s="4"/>
      <c r="I43" s="4">
        <f t="shared" si="2"/>
        <v>2</v>
      </c>
      <c r="J43" s="4"/>
      <c r="K43" s="4">
        <v>3</v>
      </c>
      <c r="L43" s="4"/>
      <c r="M43" s="4">
        <v>2</v>
      </c>
      <c r="N43" s="4"/>
      <c r="O43" s="4">
        <f t="shared" si="3"/>
        <v>0</v>
      </c>
    </row>
    <row r="44" s="1" customFormat="1" ht="28" customHeight="1" spans="1:15">
      <c r="A44" s="4">
        <v>43</v>
      </c>
      <c r="B44" s="17"/>
      <c r="C44" s="17"/>
      <c r="D44" s="4">
        <v>4940</v>
      </c>
      <c r="E44" s="4">
        <v>3060</v>
      </c>
      <c r="F44" s="4" t="s">
        <v>17</v>
      </c>
      <c r="G44" s="4">
        <v>2</v>
      </c>
      <c r="H44" s="4"/>
      <c r="I44" s="4">
        <f t="shared" si="2"/>
        <v>2</v>
      </c>
      <c r="J44" s="4"/>
      <c r="K44" s="4">
        <v>3</v>
      </c>
      <c r="L44" s="4"/>
      <c r="M44" s="4">
        <v>2</v>
      </c>
      <c r="N44" s="4"/>
      <c r="O44" s="4">
        <f t="shared" si="3"/>
        <v>0</v>
      </c>
    </row>
    <row r="45" s="1" customFormat="1" ht="28" customHeight="1" spans="1:15">
      <c r="A45" s="4">
        <v>44</v>
      </c>
      <c r="B45" s="17"/>
      <c r="C45" s="17"/>
      <c r="D45" s="4">
        <v>7360</v>
      </c>
      <c r="E45" s="4">
        <v>3060</v>
      </c>
      <c r="F45" s="4" t="s">
        <v>26</v>
      </c>
      <c r="G45" s="4">
        <v>2</v>
      </c>
      <c r="H45" s="4"/>
      <c r="I45" s="4">
        <f t="shared" si="2"/>
        <v>2</v>
      </c>
      <c r="J45" s="4"/>
      <c r="K45" s="4">
        <v>3</v>
      </c>
      <c r="L45" s="4"/>
      <c r="M45" s="4">
        <v>2</v>
      </c>
      <c r="N45" s="4"/>
      <c r="O45" s="4">
        <f t="shared" si="3"/>
        <v>0</v>
      </c>
    </row>
    <row r="46" s="1" customFormat="1" ht="28" customHeight="1" spans="1:15">
      <c r="A46" s="4">
        <v>45</v>
      </c>
      <c r="B46" s="17"/>
      <c r="C46" s="17"/>
      <c r="D46" s="4">
        <v>7360</v>
      </c>
      <c r="E46" s="4">
        <v>3060</v>
      </c>
      <c r="F46" s="4" t="s">
        <v>26</v>
      </c>
      <c r="G46" s="4">
        <v>2</v>
      </c>
      <c r="H46" s="4"/>
      <c r="I46" s="4">
        <f t="shared" si="2"/>
        <v>2</v>
      </c>
      <c r="J46" s="4"/>
      <c r="K46" s="4">
        <v>3</v>
      </c>
      <c r="L46" s="4"/>
      <c r="M46" s="4">
        <v>2</v>
      </c>
      <c r="N46" s="4"/>
      <c r="O46" s="4">
        <f t="shared" si="3"/>
        <v>0</v>
      </c>
    </row>
    <row r="47" s="1" customFormat="1" ht="28" customHeight="1" spans="1:15">
      <c r="A47" s="4">
        <v>46</v>
      </c>
      <c r="B47" s="17"/>
      <c r="C47" s="17"/>
      <c r="D47" s="4">
        <v>4420</v>
      </c>
      <c r="E47" s="4">
        <v>3690</v>
      </c>
      <c r="F47" s="4" t="s">
        <v>17</v>
      </c>
      <c r="G47" s="4">
        <v>2</v>
      </c>
      <c r="H47" s="4"/>
      <c r="I47" s="4">
        <f t="shared" si="2"/>
        <v>2</v>
      </c>
      <c r="J47" s="4"/>
      <c r="K47" s="4">
        <v>3</v>
      </c>
      <c r="L47" s="4"/>
      <c r="M47" s="4">
        <v>2</v>
      </c>
      <c r="N47" s="4"/>
      <c r="O47" s="4">
        <f t="shared" si="3"/>
        <v>0</v>
      </c>
    </row>
    <row r="48" s="1" customFormat="1" ht="28" customHeight="1" spans="1:15">
      <c r="A48" s="4">
        <v>47</v>
      </c>
      <c r="B48" s="17"/>
      <c r="C48" s="17"/>
      <c r="D48" s="4">
        <v>4420</v>
      </c>
      <c r="E48" s="4">
        <v>3690</v>
      </c>
      <c r="F48" s="4" t="s">
        <v>17</v>
      </c>
      <c r="G48" s="4">
        <v>2</v>
      </c>
      <c r="H48" s="4"/>
      <c r="I48" s="4">
        <f t="shared" si="2"/>
        <v>2</v>
      </c>
      <c r="J48" s="4"/>
      <c r="K48" s="4">
        <v>3</v>
      </c>
      <c r="L48" s="4"/>
      <c r="M48" s="4">
        <v>2</v>
      </c>
      <c r="N48" s="4"/>
      <c r="O48" s="4">
        <f t="shared" si="3"/>
        <v>0</v>
      </c>
    </row>
    <row r="49" s="1" customFormat="1" ht="28" customHeight="1" spans="1:15">
      <c r="A49" s="4">
        <v>48</v>
      </c>
      <c r="B49" s="17"/>
      <c r="C49" s="18"/>
      <c r="D49" s="4">
        <v>4420</v>
      </c>
      <c r="E49" s="4">
        <v>3690</v>
      </c>
      <c r="F49" s="4" t="s">
        <v>17</v>
      </c>
      <c r="G49" s="4">
        <v>2</v>
      </c>
      <c r="H49" s="4"/>
      <c r="I49" s="4">
        <f t="shared" si="2"/>
        <v>2</v>
      </c>
      <c r="J49" s="4"/>
      <c r="K49" s="4">
        <v>3</v>
      </c>
      <c r="L49" s="4"/>
      <c r="M49" s="4">
        <v>2</v>
      </c>
      <c r="N49" s="4"/>
      <c r="O49" s="4">
        <f t="shared" si="3"/>
        <v>0</v>
      </c>
    </row>
    <row r="50" s="1" customFormat="1" ht="28" customHeight="1" spans="1:15">
      <c r="A50" s="4">
        <v>49</v>
      </c>
      <c r="B50" s="17"/>
      <c r="C50" s="16" t="s">
        <v>27</v>
      </c>
      <c r="D50" s="4">
        <v>4420</v>
      </c>
      <c r="E50" s="4">
        <v>3690</v>
      </c>
      <c r="F50" s="4" t="s">
        <v>17</v>
      </c>
      <c r="G50" s="4">
        <v>2</v>
      </c>
      <c r="H50" s="4"/>
      <c r="I50" s="4">
        <f t="shared" si="2"/>
        <v>2</v>
      </c>
      <c r="J50" s="4"/>
      <c r="K50" s="4">
        <v>3</v>
      </c>
      <c r="L50" s="4"/>
      <c r="M50" s="4">
        <v>2</v>
      </c>
      <c r="N50" s="4"/>
      <c r="O50" s="4">
        <f t="shared" si="3"/>
        <v>0</v>
      </c>
    </row>
    <row r="51" s="1" customFormat="1" ht="28" customHeight="1" spans="1:15">
      <c r="A51" s="4">
        <v>50</v>
      </c>
      <c r="B51" s="17"/>
      <c r="C51" s="17"/>
      <c r="D51" s="4">
        <v>4420</v>
      </c>
      <c r="E51" s="4">
        <v>3690</v>
      </c>
      <c r="F51" s="4" t="s">
        <v>17</v>
      </c>
      <c r="G51" s="4">
        <v>2</v>
      </c>
      <c r="H51" s="4"/>
      <c r="I51" s="4">
        <f t="shared" si="2"/>
        <v>2</v>
      </c>
      <c r="J51" s="4"/>
      <c r="K51" s="4">
        <v>3</v>
      </c>
      <c r="L51" s="4"/>
      <c r="M51" s="4">
        <v>2</v>
      </c>
      <c r="N51" s="4"/>
      <c r="O51" s="4">
        <f t="shared" si="3"/>
        <v>0</v>
      </c>
    </row>
    <row r="52" s="1" customFormat="1" ht="28" customHeight="1" spans="1:15">
      <c r="A52" s="5">
        <v>51</v>
      </c>
      <c r="B52" s="17"/>
      <c r="C52" s="17"/>
      <c r="D52" s="5">
        <v>4420</v>
      </c>
      <c r="E52" s="5">
        <v>3690</v>
      </c>
      <c r="F52" s="5" t="s">
        <v>17</v>
      </c>
      <c r="G52" s="5">
        <v>2</v>
      </c>
      <c r="H52" s="5"/>
      <c r="I52" s="5">
        <f t="shared" si="2"/>
        <v>2</v>
      </c>
      <c r="J52" s="4"/>
      <c r="K52" s="4">
        <v>3</v>
      </c>
      <c r="L52" s="4"/>
      <c r="M52" s="4">
        <v>2</v>
      </c>
      <c r="N52" s="4"/>
      <c r="O52" s="4">
        <f t="shared" si="3"/>
        <v>0</v>
      </c>
    </row>
    <row r="53" s="1" customFormat="1" ht="45" customHeight="1" spans="1:15">
      <c r="A53" s="12" t="str">
        <f>挂衣架费用!A53</f>
        <v>合计数量</v>
      </c>
      <c r="B53" s="12"/>
      <c r="C53" s="12"/>
      <c r="D53" s="12"/>
      <c r="E53" s="12"/>
      <c r="F53" s="12"/>
      <c r="G53" s="4">
        <f>SUM(G2:G52)</f>
        <v>87</v>
      </c>
      <c r="H53" s="4"/>
      <c r="I53" s="4">
        <f>SUM(I2:I52)</f>
        <v>87</v>
      </c>
      <c r="J53" s="4"/>
      <c r="K53" s="4">
        <f>SUM(K2:K52)</f>
        <v>138</v>
      </c>
      <c r="L53" s="4"/>
      <c r="M53" s="4">
        <f>SUM(M2:M52)</f>
        <v>87</v>
      </c>
      <c r="N53" s="4"/>
      <c r="O53" s="4"/>
    </row>
    <row r="54" ht="45" customHeight="1" spans="1:15">
      <c r="A54" s="20" t="s">
        <v>38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>
        <f>SUM(O2:O52)</f>
        <v>0</v>
      </c>
    </row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  <row r="62" ht="28" customHeight="1"/>
    <row r="63" ht="28" customHeight="1"/>
    <row r="64" ht="28" customHeight="1"/>
    <row r="65" ht="28" customHeight="1"/>
    <row r="66" ht="28" customHeight="1"/>
    <row r="67" ht="28" customHeight="1"/>
    <row r="68" ht="28" customHeight="1"/>
    <row r="69" ht="28" customHeight="1"/>
    <row r="70" ht="28" customHeight="1"/>
    <row r="71" ht="28" customHeight="1"/>
    <row r="72" ht="28" customHeight="1"/>
    <row r="73" ht="28" customHeight="1"/>
    <row r="74" ht="28" customHeight="1"/>
    <row r="75" ht="28" customHeight="1"/>
    <row r="76" ht="28" customHeight="1"/>
    <row r="77" ht="28" customHeight="1"/>
    <row r="78" ht="28" customHeight="1"/>
  </sheetData>
  <autoFilter xmlns:etc="http://www.wps.cn/officeDocument/2017/etCustomData" ref="A1:O54" etc:filterBottomFollowUsedRange="0">
    <extLst/>
  </autoFilter>
  <mergeCells count="22">
    <mergeCell ref="B1:C1"/>
    <mergeCell ref="A53:F53"/>
    <mergeCell ref="A54:N54"/>
    <mergeCell ref="B2:B7"/>
    <mergeCell ref="B8:B13"/>
    <mergeCell ref="B14:B15"/>
    <mergeCell ref="B16:B17"/>
    <mergeCell ref="B18:B21"/>
    <mergeCell ref="B22:B25"/>
    <mergeCell ref="B26:B36"/>
    <mergeCell ref="B37:B52"/>
    <mergeCell ref="C2:C7"/>
    <mergeCell ref="C8:C13"/>
    <mergeCell ref="C14:C15"/>
    <mergeCell ref="C16:C17"/>
    <mergeCell ref="C18:C21"/>
    <mergeCell ref="C22:C25"/>
    <mergeCell ref="C26:C30"/>
    <mergeCell ref="C31:C36"/>
    <mergeCell ref="C37:C42"/>
    <mergeCell ref="C43:C49"/>
    <mergeCell ref="C50:C52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7"/>
  <sheetViews>
    <sheetView zoomScale="85" zoomScaleNormal="85" topLeftCell="A40" workbookViewId="0">
      <selection activeCell="A53" sqref="A53:J53"/>
    </sheetView>
  </sheetViews>
  <sheetFormatPr defaultColWidth="9" defaultRowHeight="13.5"/>
  <cols>
    <col min="1" max="1" width="9" style="1"/>
    <col min="2" max="2" width="14.875" style="1" customWidth="1"/>
    <col min="3" max="3" width="12.625" style="1" customWidth="1"/>
    <col min="4" max="4" width="14.7" style="1" hidden="1" customWidth="1"/>
    <col min="5" max="5" width="15.875" style="1" hidden="1" customWidth="1"/>
    <col min="6" max="6" width="27.35" style="1" customWidth="1"/>
    <col min="7" max="8" width="16.9083333333333" style="1" customWidth="1"/>
    <col min="9" max="9" width="19.7083333333333" style="1" customWidth="1"/>
    <col min="10" max="10" width="19.7083333333333" style="21" customWidth="1"/>
    <col min="11" max="11" width="16.9083333333333" style="1" customWidth="1"/>
    <col min="12" max="16384" width="9" style="1"/>
  </cols>
  <sheetData>
    <row r="1" s="1" customFormat="1" ht="109" customHeight="1" spans="1:11">
      <c r="A1" s="14" t="s">
        <v>0</v>
      </c>
      <c r="B1" s="14" t="s">
        <v>1</v>
      </c>
      <c r="C1" s="14"/>
      <c r="D1" s="15" t="s">
        <v>2</v>
      </c>
      <c r="E1" s="14" t="s">
        <v>3</v>
      </c>
      <c r="F1" s="15" t="s">
        <v>4</v>
      </c>
      <c r="G1" s="15" t="s">
        <v>5</v>
      </c>
      <c r="H1" s="15" t="s">
        <v>6</v>
      </c>
      <c r="I1" s="15" t="s">
        <v>39</v>
      </c>
      <c r="J1" s="22" t="s">
        <v>37</v>
      </c>
      <c r="K1" s="22" t="s">
        <v>12</v>
      </c>
    </row>
    <row r="2" s="1" customFormat="1" ht="28" customHeight="1" spans="1:11">
      <c r="A2" s="4">
        <v>1</v>
      </c>
      <c r="B2" s="5" t="s">
        <v>13</v>
      </c>
      <c r="C2" s="5" t="s">
        <v>14</v>
      </c>
      <c r="D2" s="4">
        <v>3980</v>
      </c>
      <c r="E2" s="4">
        <v>3410</v>
      </c>
      <c r="F2" s="4" t="s">
        <v>15</v>
      </c>
      <c r="G2" s="4">
        <v>2560</v>
      </c>
      <c r="H2" s="4">
        <v>2000</v>
      </c>
      <c r="I2" s="4"/>
      <c r="J2" s="23">
        <f>G2*I2*2/1000</f>
        <v>0</v>
      </c>
      <c r="K2" s="16" t="s">
        <v>40</v>
      </c>
    </row>
    <row r="3" s="1" customFormat="1" ht="28" customHeight="1" spans="1:11">
      <c r="A3" s="4">
        <v>2</v>
      </c>
      <c r="B3" s="6"/>
      <c r="C3" s="6"/>
      <c r="D3" s="4">
        <v>3980</v>
      </c>
      <c r="E3" s="4">
        <v>3410</v>
      </c>
      <c r="F3" s="4" t="s">
        <v>15</v>
      </c>
      <c r="G3" s="4">
        <v>2420</v>
      </c>
      <c r="H3" s="4">
        <v>2000</v>
      </c>
      <c r="I3" s="4"/>
      <c r="J3" s="23">
        <f t="shared" ref="J3:J34" si="0">G3*I3*2/1000</f>
        <v>0</v>
      </c>
      <c r="K3" s="17"/>
    </row>
    <row r="4" s="1" customFormat="1" ht="28" customHeight="1" spans="1:11">
      <c r="A4" s="4">
        <v>3</v>
      </c>
      <c r="B4" s="6"/>
      <c r="C4" s="6"/>
      <c r="D4" s="4">
        <v>4250</v>
      </c>
      <c r="E4" s="4">
        <v>3230</v>
      </c>
      <c r="F4" s="4" t="s">
        <v>17</v>
      </c>
      <c r="G4" s="4">
        <v>2420</v>
      </c>
      <c r="H4" s="4">
        <v>2020</v>
      </c>
      <c r="I4" s="4"/>
      <c r="J4" s="23">
        <f t="shared" si="0"/>
        <v>0</v>
      </c>
      <c r="K4" s="17"/>
    </row>
    <row r="5" s="1" customFormat="1" ht="28" customHeight="1" spans="1:11">
      <c r="A5" s="4">
        <v>4</v>
      </c>
      <c r="B5" s="6"/>
      <c r="C5" s="6"/>
      <c r="D5" s="4">
        <v>4250</v>
      </c>
      <c r="E5" s="4">
        <v>3280</v>
      </c>
      <c r="F5" s="4" t="s">
        <v>17</v>
      </c>
      <c r="G5" s="4">
        <v>2540</v>
      </c>
      <c r="H5" s="4">
        <v>2020</v>
      </c>
      <c r="I5" s="4"/>
      <c r="J5" s="23">
        <f t="shared" si="0"/>
        <v>0</v>
      </c>
      <c r="K5" s="17"/>
    </row>
    <row r="6" s="1" customFormat="1" ht="28" customHeight="1" spans="1:11">
      <c r="A6" s="4">
        <v>5</v>
      </c>
      <c r="B6" s="6"/>
      <c r="C6" s="6"/>
      <c r="D6" s="4">
        <v>4250</v>
      </c>
      <c r="E6" s="4">
        <v>3300</v>
      </c>
      <c r="F6" s="4" t="s">
        <v>17</v>
      </c>
      <c r="G6" s="4">
        <v>3300</v>
      </c>
      <c r="H6" s="4">
        <v>2020</v>
      </c>
      <c r="I6" s="4"/>
      <c r="J6" s="23">
        <f t="shared" si="0"/>
        <v>0</v>
      </c>
      <c r="K6" s="17"/>
    </row>
    <row r="7" s="1" customFormat="1" ht="28" customHeight="1" spans="1:11">
      <c r="A7" s="4">
        <v>6</v>
      </c>
      <c r="B7" s="7"/>
      <c r="C7" s="7"/>
      <c r="D7" s="4">
        <v>4250</v>
      </c>
      <c r="E7" s="4">
        <v>3250</v>
      </c>
      <c r="F7" s="4" t="s">
        <v>17</v>
      </c>
      <c r="G7" s="4">
        <v>3250</v>
      </c>
      <c r="H7" s="4">
        <v>2020</v>
      </c>
      <c r="I7" s="4"/>
      <c r="J7" s="23">
        <f t="shared" si="0"/>
        <v>0</v>
      </c>
      <c r="K7" s="17"/>
    </row>
    <row r="8" s="1" customFormat="1" ht="28" customHeight="1" spans="1:11">
      <c r="A8" s="4">
        <v>7</v>
      </c>
      <c r="B8" s="5" t="s">
        <v>13</v>
      </c>
      <c r="C8" s="5" t="s">
        <v>18</v>
      </c>
      <c r="D8" s="4">
        <v>2900</v>
      </c>
      <c r="E8" s="4">
        <v>3400</v>
      </c>
      <c r="F8" s="4" t="s">
        <v>19</v>
      </c>
      <c r="G8" s="4">
        <v>2530</v>
      </c>
      <c r="H8" s="4">
        <v>2680</v>
      </c>
      <c r="I8" s="4"/>
      <c r="J8" s="23">
        <f t="shared" si="0"/>
        <v>0</v>
      </c>
      <c r="K8" s="17"/>
    </row>
    <row r="9" s="1" customFormat="1" ht="28" customHeight="1" spans="1:11">
      <c r="A9" s="4">
        <v>8</v>
      </c>
      <c r="B9" s="6"/>
      <c r="C9" s="6"/>
      <c r="D9" s="4">
        <v>2900</v>
      </c>
      <c r="E9" s="4">
        <v>3400</v>
      </c>
      <c r="F9" s="4" t="s">
        <v>19</v>
      </c>
      <c r="G9" s="4">
        <v>2500</v>
      </c>
      <c r="H9" s="4">
        <v>2680</v>
      </c>
      <c r="I9" s="4"/>
      <c r="J9" s="23">
        <f t="shared" si="0"/>
        <v>0</v>
      </c>
      <c r="K9" s="17"/>
    </row>
    <row r="10" s="1" customFormat="1" ht="28" customHeight="1" spans="1:11">
      <c r="A10" s="4">
        <v>9</v>
      </c>
      <c r="B10" s="6"/>
      <c r="C10" s="6"/>
      <c r="D10" s="4">
        <v>4130</v>
      </c>
      <c r="E10" s="4">
        <v>3400</v>
      </c>
      <c r="F10" s="4" t="s">
        <v>15</v>
      </c>
      <c r="G10" s="4">
        <v>2530</v>
      </c>
      <c r="H10" s="4">
        <v>2660</v>
      </c>
      <c r="I10" s="4"/>
      <c r="J10" s="23">
        <f t="shared" si="0"/>
        <v>0</v>
      </c>
      <c r="K10" s="17"/>
    </row>
    <row r="11" s="1" customFormat="1" ht="28" customHeight="1" spans="1:11">
      <c r="A11" s="4">
        <v>10</v>
      </c>
      <c r="B11" s="6"/>
      <c r="C11" s="6"/>
      <c r="D11" s="4">
        <v>4130</v>
      </c>
      <c r="E11" s="4">
        <v>3360</v>
      </c>
      <c r="F11" s="4" t="s">
        <v>15</v>
      </c>
      <c r="G11" s="4">
        <v>2550</v>
      </c>
      <c r="H11" s="4">
        <v>2660</v>
      </c>
      <c r="I11" s="4"/>
      <c r="J11" s="23">
        <f t="shared" si="0"/>
        <v>0</v>
      </c>
      <c r="K11" s="17"/>
    </row>
    <row r="12" s="1" customFormat="1" ht="28" customHeight="1" spans="1:11">
      <c r="A12" s="4">
        <v>11</v>
      </c>
      <c r="B12" s="6"/>
      <c r="C12" s="6"/>
      <c r="D12" s="4">
        <v>4130</v>
      </c>
      <c r="E12" s="4">
        <v>3350</v>
      </c>
      <c r="F12" s="4" t="s">
        <v>15</v>
      </c>
      <c r="G12" s="4">
        <v>3350</v>
      </c>
      <c r="H12" s="4">
        <v>2620</v>
      </c>
      <c r="I12" s="4"/>
      <c r="J12" s="23">
        <f t="shared" si="0"/>
        <v>0</v>
      </c>
      <c r="K12" s="17"/>
    </row>
    <row r="13" s="1" customFormat="1" ht="28" customHeight="1" spans="1:11">
      <c r="A13" s="4">
        <v>12</v>
      </c>
      <c r="B13" s="7"/>
      <c r="C13" s="7"/>
      <c r="D13" s="4">
        <v>4130</v>
      </c>
      <c r="E13" s="4">
        <v>3250</v>
      </c>
      <c r="F13" s="4" t="s">
        <v>15</v>
      </c>
      <c r="G13" s="4">
        <v>3250</v>
      </c>
      <c r="H13" s="4">
        <v>2620</v>
      </c>
      <c r="I13" s="4"/>
      <c r="J13" s="23">
        <f t="shared" si="0"/>
        <v>0</v>
      </c>
      <c r="K13" s="17"/>
    </row>
    <row r="14" s="1" customFormat="1" ht="28" customHeight="1" spans="1:11">
      <c r="A14" s="4">
        <v>13</v>
      </c>
      <c r="B14" s="5" t="s">
        <v>20</v>
      </c>
      <c r="C14" s="5" t="s">
        <v>14</v>
      </c>
      <c r="D14" s="4">
        <v>4190</v>
      </c>
      <c r="E14" s="4">
        <v>3060</v>
      </c>
      <c r="F14" s="4" t="s">
        <v>15</v>
      </c>
      <c r="G14" s="4">
        <v>3060</v>
      </c>
      <c r="H14" s="4">
        <v>2050</v>
      </c>
      <c r="I14" s="4"/>
      <c r="J14" s="23">
        <f t="shared" si="0"/>
        <v>0</v>
      </c>
      <c r="K14" s="17"/>
    </row>
    <row r="15" s="1" customFormat="1" ht="28" customHeight="1" spans="1:11">
      <c r="A15" s="4">
        <v>14</v>
      </c>
      <c r="B15" s="7"/>
      <c r="C15" s="7"/>
      <c r="D15" s="4">
        <v>4190</v>
      </c>
      <c r="E15" s="4">
        <v>3380</v>
      </c>
      <c r="F15" s="4" t="s">
        <v>15</v>
      </c>
      <c r="G15" s="4">
        <v>3380</v>
      </c>
      <c r="H15" s="4">
        <v>2050</v>
      </c>
      <c r="I15" s="4"/>
      <c r="J15" s="23">
        <f t="shared" si="0"/>
        <v>0</v>
      </c>
      <c r="K15" s="17"/>
    </row>
    <row r="16" s="1" customFormat="1" ht="28" customHeight="1" spans="1:11">
      <c r="A16" s="4">
        <v>15</v>
      </c>
      <c r="B16" s="5" t="s">
        <v>20</v>
      </c>
      <c r="C16" s="5" t="s">
        <v>18</v>
      </c>
      <c r="D16" s="4">
        <v>4190</v>
      </c>
      <c r="E16" s="4">
        <v>3060</v>
      </c>
      <c r="F16" s="4" t="s">
        <v>15</v>
      </c>
      <c r="G16" s="4">
        <v>3060</v>
      </c>
      <c r="H16" s="4">
        <v>2660</v>
      </c>
      <c r="I16" s="4"/>
      <c r="J16" s="23">
        <f t="shared" si="0"/>
        <v>0</v>
      </c>
      <c r="K16" s="17"/>
    </row>
    <row r="17" s="1" customFormat="1" ht="28" customHeight="1" spans="1:11">
      <c r="A17" s="4">
        <v>16</v>
      </c>
      <c r="B17" s="7"/>
      <c r="C17" s="7"/>
      <c r="D17" s="4">
        <v>4190</v>
      </c>
      <c r="E17" s="4">
        <v>3380</v>
      </c>
      <c r="F17" s="4" t="s">
        <v>15</v>
      </c>
      <c r="G17" s="4">
        <v>3380</v>
      </c>
      <c r="H17" s="4">
        <v>2660</v>
      </c>
      <c r="I17" s="4"/>
      <c r="J17" s="23">
        <f t="shared" si="0"/>
        <v>0</v>
      </c>
      <c r="K17" s="17"/>
    </row>
    <row r="18" s="1" customFormat="1" ht="28" customHeight="1" spans="1:11">
      <c r="A18" s="4">
        <v>17</v>
      </c>
      <c r="B18" s="5" t="s">
        <v>21</v>
      </c>
      <c r="C18" s="5" t="s">
        <v>14</v>
      </c>
      <c r="D18" s="4">
        <v>4850</v>
      </c>
      <c r="E18" s="4">
        <v>3040</v>
      </c>
      <c r="F18" s="4" t="s">
        <v>22</v>
      </c>
      <c r="G18" s="4">
        <v>2150</v>
      </c>
      <c r="H18" s="4">
        <v>2050</v>
      </c>
      <c r="I18" s="4"/>
      <c r="J18" s="23">
        <f t="shared" si="0"/>
        <v>0</v>
      </c>
      <c r="K18" s="17"/>
    </row>
    <row r="19" s="1" customFormat="1" ht="28" customHeight="1" spans="1:11">
      <c r="A19" s="4">
        <v>18</v>
      </c>
      <c r="B19" s="6"/>
      <c r="C19" s="6"/>
      <c r="D19" s="4">
        <v>4850</v>
      </c>
      <c r="E19" s="4">
        <v>3060</v>
      </c>
      <c r="F19" s="4" t="s">
        <v>17</v>
      </c>
      <c r="G19" s="4">
        <v>2070</v>
      </c>
      <c r="H19" s="4">
        <v>2050</v>
      </c>
      <c r="I19" s="4"/>
      <c r="J19" s="23">
        <f t="shared" si="0"/>
        <v>0</v>
      </c>
      <c r="K19" s="17"/>
    </row>
    <row r="20" s="1" customFormat="1" ht="28" customHeight="1" spans="1:11">
      <c r="A20" s="4">
        <v>19</v>
      </c>
      <c r="B20" s="6"/>
      <c r="C20" s="6"/>
      <c r="D20" s="4">
        <v>4850</v>
      </c>
      <c r="E20" s="4">
        <v>3400</v>
      </c>
      <c r="F20" s="4" t="s">
        <v>23</v>
      </c>
      <c r="G20" s="4">
        <v>3400</v>
      </c>
      <c r="H20" s="4">
        <v>2050</v>
      </c>
      <c r="I20" s="4"/>
      <c r="J20" s="23">
        <f t="shared" si="0"/>
        <v>0</v>
      </c>
      <c r="K20" s="17"/>
    </row>
    <row r="21" s="1" customFormat="1" ht="28" customHeight="1" spans="1:11">
      <c r="A21" s="4">
        <v>20</v>
      </c>
      <c r="B21" s="7"/>
      <c r="C21" s="7"/>
      <c r="D21" s="4">
        <v>3950</v>
      </c>
      <c r="E21" s="4">
        <v>3460</v>
      </c>
      <c r="F21" s="4" t="s">
        <v>15</v>
      </c>
      <c r="G21" s="4">
        <v>3950</v>
      </c>
      <c r="H21" s="4">
        <v>2050</v>
      </c>
      <c r="I21" s="4"/>
      <c r="J21" s="23">
        <f t="shared" si="0"/>
        <v>0</v>
      </c>
      <c r="K21" s="17"/>
    </row>
    <row r="22" s="1" customFormat="1" ht="28" customHeight="1" spans="1:11">
      <c r="A22" s="4">
        <v>21</v>
      </c>
      <c r="B22" s="5" t="s">
        <v>21</v>
      </c>
      <c r="C22" s="5" t="s">
        <v>18</v>
      </c>
      <c r="D22" s="4">
        <v>4850</v>
      </c>
      <c r="E22" s="4">
        <v>3040</v>
      </c>
      <c r="F22" s="4" t="s">
        <v>22</v>
      </c>
      <c r="G22" s="4">
        <v>3040</v>
      </c>
      <c r="H22" s="4">
        <v>2820</v>
      </c>
      <c r="I22" s="4"/>
      <c r="J22" s="23">
        <f t="shared" si="0"/>
        <v>0</v>
      </c>
      <c r="K22" s="17"/>
    </row>
    <row r="23" s="1" customFormat="1" ht="28" customHeight="1" spans="1:11">
      <c r="A23" s="4">
        <v>22</v>
      </c>
      <c r="B23" s="6"/>
      <c r="C23" s="6"/>
      <c r="D23" s="4">
        <v>4050</v>
      </c>
      <c r="E23" s="4">
        <v>2950</v>
      </c>
      <c r="F23" s="4" t="s">
        <v>15</v>
      </c>
      <c r="G23" s="4">
        <v>2060</v>
      </c>
      <c r="H23" s="4">
        <v>2820</v>
      </c>
      <c r="I23" s="4"/>
      <c r="J23" s="23">
        <f t="shared" si="0"/>
        <v>0</v>
      </c>
      <c r="K23" s="17"/>
    </row>
    <row r="24" s="1" customFormat="1" ht="28" customHeight="1" spans="1:11">
      <c r="A24" s="4">
        <v>23</v>
      </c>
      <c r="B24" s="6"/>
      <c r="C24" s="6"/>
      <c r="D24" s="4">
        <v>4050</v>
      </c>
      <c r="E24" s="4">
        <v>3450</v>
      </c>
      <c r="F24" s="4" t="s">
        <v>15</v>
      </c>
      <c r="G24" s="4">
        <v>2280</v>
      </c>
      <c r="H24" s="4">
        <v>2850</v>
      </c>
      <c r="I24" s="4"/>
      <c r="J24" s="23">
        <f t="shared" si="0"/>
        <v>0</v>
      </c>
      <c r="K24" s="17"/>
    </row>
    <row r="25" s="1" customFormat="1" ht="28" customHeight="1" spans="1:11">
      <c r="A25" s="4">
        <v>24</v>
      </c>
      <c r="B25" s="7"/>
      <c r="C25" s="7"/>
      <c r="D25" s="4">
        <v>3950</v>
      </c>
      <c r="E25" s="4">
        <v>3460</v>
      </c>
      <c r="F25" s="4" t="s">
        <v>15</v>
      </c>
      <c r="G25" s="4">
        <v>3400</v>
      </c>
      <c r="H25" s="4">
        <v>2850</v>
      </c>
      <c r="I25" s="4"/>
      <c r="J25" s="23">
        <f t="shared" si="0"/>
        <v>0</v>
      </c>
      <c r="K25" s="17"/>
    </row>
    <row r="26" s="1" customFormat="1" ht="28" customHeight="1" spans="1:11">
      <c r="A26" s="4">
        <v>25</v>
      </c>
      <c r="B26" s="16" t="s">
        <v>24</v>
      </c>
      <c r="C26" s="16" t="s">
        <v>14</v>
      </c>
      <c r="D26" s="4">
        <v>3280</v>
      </c>
      <c r="E26" s="4">
        <v>3310</v>
      </c>
      <c r="F26" s="4" t="s">
        <v>19</v>
      </c>
      <c r="G26" s="4">
        <v>2300</v>
      </c>
      <c r="H26" s="4">
        <v>2530</v>
      </c>
      <c r="I26" s="4"/>
      <c r="J26" s="23">
        <f t="shared" si="0"/>
        <v>0</v>
      </c>
      <c r="K26" s="17"/>
    </row>
    <row r="27" s="1" customFormat="1" ht="28" customHeight="1" spans="1:11">
      <c r="A27" s="4">
        <v>26</v>
      </c>
      <c r="B27" s="17"/>
      <c r="C27" s="17"/>
      <c r="D27" s="4">
        <v>3310</v>
      </c>
      <c r="E27" s="4">
        <v>3350</v>
      </c>
      <c r="F27" s="4" t="s">
        <v>19</v>
      </c>
      <c r="G27" s="4">
        <v>2400</v>
      </c>
      <c r="H27" s="4">
        <v>2530</v>
      </c>
      <c r="I27" s="4"/>
      <c r="J27" s="23">
        <f t="shared" si="0"/>
        <v>0</v>
      </c>
      <c r="K27" s="17"/>
    </row>
    <row r="28" s="1" customFormat="1" ht="28" customHeight="1" spans="1:11">
      <c r="A28" s="4">
        <v>27</v>
      </c>
      <c r="B28" s="17"/>
      <c r="C28" s="17"/>
      <c r="D28" s="4">
        <v>3220</v>
      </c>
      <c r="E28" s="4">
        <v>2940</v>
      </c>
      <c r="F28" s="4" t="s">
        <v>19</v>
      </c>
      <c r="G28" s="4">
        <v>2940</v>
      </c>
      <c r="H28" s="4">
        <v>3350</v>
      </c>
      <c r="I28" s="4"/>
      <c r="J28" s="23">
        <f t="shared" si="0"/>
        <v>0</v>
      </c>
      <c r="K28" s="17"/>
    </row>
    <row r="29" s="1" customFormat="1" ht="28" customHeight="1" spans="1:11">
      <c r="A29" s="4">
        <v>28</v>
      </c>
      <c r="B29" s="17"/>
      <c r="C29" s="17"/>
      <c r="D29" s="4">
        <v>3050</v>
      </c>
      <c r="E29" s="4">
        <v>2730</v>
      </c>
      <c r="F29" s="4" t="s">
        <v>19</v>
      </c>
      <c r="G29" s="4">
        <v>2730</v>
      </c>
      <c r="H29" s="4">
        <v>3350</v>
      </c>
      <c r="I29" s="4"/>
      <c r="J29" s="23">
        <f t="shared" si="0"/>
        <v>0</v>
      </c>
      <c r="K29" s="17"/>
    </row>
    <row r="30" s="1" customFormat="1" ht="28" customHeight="1" spans="1:11">
      <c r="A30" s="4">
        <v>29</v>
      </c>
      <c r="B30" s="17"/>
      <c r="C30" s="18"/>
      <c r="D30" s="4">
        <v>3070</v>
      </c>
      <c r="E30" s="4">
        <v>2770</v>
      </c>
      <c r="F30" s="4" t="s">
        <v>19</v>
      </c>
      <c r="G30" s="4">
        <v>2770</v>
      </c>
      <c r="H30" s="4">
        <v>3350</v>
      </c>
      <c r="I30" s="4"/>
      <c r="J30" s="23">
        <f t="shared" si="0"/>
        <v>0</v>
      </c>
      <c r="K30" s="17"/>
    </row>
    <row r="31" s="1" customFormat="1" ht="28" customHeight="1" spans="1:11">
      <c r="A31" s="4">
        <v>30</v>
      </c>
      <c r="B31" s="17"/>
      <c r="C31" s="19" t="s">
        <v>18</v>
      </c>
      <c r="D31" s="4">
        <v>3050</v>
      </c>
      <c r="E31" s="4">
        <v>5800</v>
      </c>
      <c r="F31" s="4" t="s">
        <v>22</v>
      </c>
      <c r="G31" s="4">
        <v>5800</v>
      </c>
      <c r="H31" s="4">
        <v>2520</v>
      </c>
      <c r="I31" s="4"/>
      <c r="J31" s="23">
        <f t="shared" si="0"/>
        <v>0</v>
      </c>
      <c r="K31" s="17"/>
    </row>
    <row r="32" s="1" customFormat="1" ht="28" customHeight="1" spans="1:11">
      <c r="A32" s="4">
        <v>31</v>
      </c>
      <c r="B32" s="17"/>
      <c r="C32" s="19"/>
      <c r="D32" s="4">
        <v>3480</v>
      </c>
      <c r="E32" s="4">
        <v>3280</v>
      </c>
      <c r="F32" s="4" t="s">
        <v>19</v>
      </c>
      <c r="G32" s="4">
        <v>2240</v>
      </c>
      <c r="H32" s="4">
        <v>2750</v>
      </c>
      <c r="I32" s="4"/>
      <c r="J32" s="23">
        <f t="shared" si="0"/>
        <v>0</v>
      </c>
      <c r="K32" s="17"/>
    </row>
    <row r="33" s="1" customFormat="1" ht="28" customHeight="1" spans="1:11">
      <c r="A33" s="4">
        <v>32</v>
      </c>
      <c r="B33" s="17"/>
      <c r="C33" s="19"/>
      <c r="D33" s="4">
        <v>3480</v>
      </c>
      <c r="E33" s="4">
        <v>3490</v>
      </c>
      <c r="F33" s="4" t="s">
        <v>19</v>
      </c>
      <c r="G33" s="4">
        <v>2410</v>
      </c>
      <c r="H33" s="4">
        <v>2750</v>
      </c>
      <c r="I33" s="4"/>
      <c r="J33" s="23">
        <f t="shared" si="0"/>
        <v>0</v>
      </c>
      <c r="K33" s="17"/>
    </row>
    <row r="34" s="1" customFormat="1" ht="28" customHeight="1" spans="1:11">
      <c r="A34" s="4">
        <v>33</v>
      </c>
      <c r="B34" s="17"/>
      <c r="C34" s="19"/>
      <c r="D34" s="4">
        <v>2800</v>
      </c>
      <c r="E34" s="4">
        <v>3720</v>
      </c>
      <c r="F34" s="4" t="s">
        <v>19</v>
      </c>
      <c r="G34" s="4">
        <v>2410</v>
      </c>
      <c r="H34" s="4">
        <v>2750</v>
      </c>
      <c r="I34" s="4"/>
      <c r="J34" s="23">
        <f t="shared" si="0"/>
        <v>0</v>
      </c>
      <c r="K34" s="17"/>
    </row>
    <row r="35" s="1" customFormat="1" ht="28" customHeight="1" spans="1:11">
      <c r="A35" s="4">
        <v>34</v>
      </c>
      <c r="B35" s="17"/>
      <c r="C35" s="19"/>
      <c r="D35" s="4">
        <v>3130</v>
      </c>
      <c r="E35" s="4">
        <v>2800</v>
      </c>
      <c r="F35" s="4" t="s">
        <v>19</v>
      </c>
      <c r="G35" s="4">
        <v>3130</v>
      </c>
      <c r="H35" s="4">
        <v>2750</v>
      </c>
      <c r="I35" s="4"/>
      <c r="J35" s="23">
        <f t="shared" ref="J35:J52" si="1">G35*I35*2/1000</f>
        <v>0</v>
      </c>
      <c r="K35" s="17"/>
    </row>
    <row r="36" s="1" customFormat="1" ht="28" customHeight="1" spans="1:11">
      <c r="A36" s="4">
        <v>35</v>
      </c>
      <c r="B36" s="18"/>
      <c r="C36" s="19"/>
      <c r="D36" s="4">
        <v>4100</v>
      </c>
      <c r="E36" s="4">
        <v>4510</v>
      </c>
      <c r="F36" s="4" t="s">
        <v>15</v>
      </c>
      <c r="G36" s="4">
        <v>3470</v>
      </c>
      <c r="H36" s="4">
        <v>2750</v>
      </c>
      <c r="I36" s="4"/>
      <c r="J36" s="23">
        <f t="shared" si="1"/>
        <v>0</v>
      </c>
      <c r="K36" s="17"/>
    </row>
    <row r="37" s="1" customFormat="1" ht="28" customHeight="1" spans="1:11">
      <c r="A37" s="4">
        <v>36</v>
      </c>
      <c r="B37" s="16" t="s">
        <v>25</v>
      </c>
      <c r="C37" s="16" t="s">
        <v>14</v>
      </c>
      <c r="D37" s="4">
        <v>3450</v>
      </c>
      <c r="E37" s="4">
        <v>3060</v>
      </c>
      <c r="F37" s="4" t="s">
        <v>19</v>
      </c>
      <c r="G37" s="4">
        <v>3060</v>
      </c>
      <c r="H37" s="4">
        <v>2650</v>
      </c>
      <c r="I37" s="4"/>
      <c r="J37" s="23">
        <f t="shared" si="1"/>
        <v>0</v>
      </c>
      <c r="K37" s="17"/>
    </row>
    <row r="38" s="1" customFormat="1" ht="28" customHeight="1" spans="1:11">
      <c r="A38" s="4">
        <v>37</v>
      </c>
      <c r="B38" s="17"/>
      <c r="C38" s="17"/>
      <c r="D38" s="4">
        <v>7360</v>
      </c>
      <c r="E38" s="4">
        <v>3060</v>
      </c>
      <c r="F38" s="4" t="s">
        <v>26</v>
      </c>
      <c r="G38" s="4">
        <v>3060</v>
      </c>
      <c r="H38" s="4">
        <v>2650</v>
      </c>
      <c r="I38" s="4"/>
      <c r="J38" s="23">
        <f t="shared" si="1"/>
        <v>0</v>
      </c>
      <c r="K38" s="17"/>
    </row>
    <row r="39" s="1" customFormat="1" ht="28" customHeight="1" spans="1:11">
      <c r="A39" s="4">
        <v>38</v>
      </c>
      <c r="B39" s="17"/>
      <c r="C39" s="17"/>
      <c r="D39" s="4">
        <v>7360</v>
      </c>
      <c r="E39" s="4">
        <v>3060</v>
      </c>
      <c r="F39" s="4" t="s">
        <v>26</v>
      </c>
      <c r="G39" s="4">
        <v>3060</v>
      </c>
      <c r="H39" s="4">
        <v>2650</v>
      </c>
      <c r="I39" s="4"/>
      <c r="J39" s="23">
        <f t="shared" si="1"/>
        <v>0</v>
      </c>
      <c r="K39" s="17"/>
    </row>
    <row r="40" s="1" customFormat="1" ht="28" customHeight="1" spans="1:11">
      <c r="A40" s="4">
        <v>39</v>
      </c>
      <c r="B40" s="17"/>
      <c r="C40" s="17"/>
      <c r="D40" s="4">
        <v>4420</v>
      </c>
      <c r="E40" s="4">
        <v>3690</v>
      </c>
      <c r="F40" s="4" t="s">
        <v>17</v>
      </c>
      <c r="G40" s="4">
        <v>3690</v>
      </c>
      <c r="H40" s="4">
        <v>2650</v>
      </c>
      <c r="I40" s="4"/>
      <c r="J40" s="23">
        <f t="shared" si="1"/>
        <v>0</v>
      </c>
      <c r="K40" s="17"/>
    </row>
    <row r="41" s="1" customFormat="1" ht="28" customHeight="1" spans="1:11">
      <c r="A41" s="4">
        <v>40</v>
      </c>
      <c r="B41" s="17"/>
      <c r="C41" s="17"/>
      <c r="D41" s="4">
        <v>4420</v>
      </c>
      <c r="E41" s="4">
        <v>3690</v>
      </c>
      <c r="F41" s="4" t="s">
        <v>17</v>
      </c>
      <c r="G41" s="4">
        <v>3690</v>
      </c>
      <c r="H41" s="4">
        <v>2650</v>
      </c>
      <c r="I41" s="4"/>
      <c r="J41" s="23">
        <f t="shared" si="1"/>
        <v>0</v>
      </c>
      <c r="K41" s="17"/>
    </row>
    <row r="42" s="1" customFormat="1" ht="28" customHeight="1" spans="1:11">
      <c r="A42" s="4">
        <v>41</v>
      </c>
      <c r="B42" s="17"/>
      <c r="C42" s="18"/>
      <c r="D42" s="4">
        <v>4420</v>
      </c>
      <c r="E42" s="4">
        <v>3690</v>
      </c>
      <c r="F42" s="4" t="s">
        <v>17</v>
      </c>
      <c r="G42" s="4">
        <v>3690</v>
      </c>
      <c r="H42" s="4">
        <v>2650</v>
      </c>
      <c r="I42" s="4"/>
      <c r="J42" s="23">
        <f t="shared" si="1"/>
        <v>0</v>
      </c>
      <c r="K42" s="17"/>
    </row>
    <row r="43" s="1" customFormat="1" ht="28" customHeight="1" spans="1:11">
      <c r="A43" s="4">
        <v>42</v>
      </c>
      <c r="B43" s="17"/>
      <c r="C43" s="16" t="s">
        <v>18</v>
      </c>
      <c r="D43" s="4">
        <v>5610</v>
      </c>
      <c r="E43" s="4">
        <v>3060</v>
      </c>
      <c r="F43" s="4" t="s">
        <v>17</v>
      </c>
      <c r="G43" s="4">
        <v>3060</v>
      </c>
      <c r="H43" s="4">
        <v>2400</v>
      </c>
      <c r="I43" s="4"/>
      <c r="J43" s="23">
        <f t="shared" si="1"/>
        <v>0</v>
      </c>
      <c r="K43" s="17"/>
    </row>
    <row r="44" s="1" customFormat="1" ht="28" customHeight="1" spans="1:11">
      <c r="A44" s="4">
        <v>43</v>
      </c>
      <c r="B44" s="17"/>
      <c r="C44" s="17"/>
      <c r="D44" s="4">
        <v>4940</v>
      </c>
      <c r="E44" s="4">
        <v>3060</v>
      </c>
      <c r="F44" s="4" t="s">
        <v>17</v>
      </c>
      <c r="G44" s="4">
        <v>3060</v>
      </c>
      <c r="H44" s="4">
        <v>2400</v>
      </c>
      <c r="I44" s="4"/>
      <c r="J44" s="23">
        <f t="shared" si="1"/>
        <v>0</v>
      </c>
      <c r="K44" s="17"/>
    </row>
    <row r="45" s="1" customFormat="1" ht="28" customHeight="1" spans="1:11">
      <c r="A45" s="4">
        <v>44</v>
      </c>
      <c r="B45" s="17"/>
      <c r="C45" s="17"/>
      <c r="D45" s="4">
        <v>7360</v>
      </c>
      <c r="E45" s="4">
        <v>3060</v>
      </c>
      <c r="F45" s="4" t="s">
        <v>26</v>
      </c>
      <c r="G45" s="4">
        <v>3060</v>
      </c>
      <c r="H45" s="4">
        <v>2400</v>
      </c>
      <c r="I45" s="4"/>
      <c r="J45" s="23">
        <f t="shared" si="1"/>
        <v>0</v>
      </c>
      <c r="K45" s="17"/>
    </row>
    <row r="46" s="1" customFormat="1" ht="28" customHeight="1" spans="1:11">
      <c r="A46" s="4">
        <v>45</v>
      </c>
      <c r="B46" s="17"/>
      <c r="C46" s="17"/>
      <c r="D46" s="4">
        <v>7360</v>
      </c>
      <c r="E46" s="4">
        <v>3060</v>
      </c>
      <c r="F46" s="4" t="s">
        <v>26</v>
      </c>
      <c r="G46" s="4">
        <v>3060</v>
      </c>
      <c r="H46" s="4">
        <v>2400</v>
      </c>
      <c r="I46" s="4"/>
      <c r="J46" s="23">
        <f t="shared" si="1"/>
        <v>0</v>
      </c>
      <c r="K46" s="17"/>
    </row>
    <row r="47" s="1" customFormat="1" ht="28" customHeight="1" spans="1:11">
      <c r="A47" s="4">
        <v>46</v>
      </c>
      <c r="B47" s="17"/>
      <c r="C47" s="17"/>
      <c r="D47" s="4">
        <v>4420</v>
      </c>
      <c r="E47" s="4">
        <v>3690</v>
      </c>
      <c r="F47" s="4" t="s">
        <v>17</v>
      </c>
      <c r="G47" s="4">
        <v>3690</v>
      </c>
      <c r="H47" s="4">
        <v>2400</v>
      </c>
      <c r="I47" s="4"/>
      <c r="J47" s="23">
        <f t="shared" si="1"/>
        <v>0</v>
      </c>
      <c r="K47" s="17"/>
    </row>
    <row r="48" s="1" customFormat="1" ht="28" customHeight="1" spans="1:11">
      <c r="A48" s="4">
        <v>47</v>
      </c>
      <c r="B48" s="17"/>
      <c r="C48" s="17"/>
      <c r="D48" s="4">
        <v>4420</v>
      </c>
      <c r="E48" s="4">
        <v>3690</v>
      </c>
      <c r="F48" s="4" t="s">
        <v>17</v>
      </c>
      <c r="G48" s="4">
        <v>3690</v>
      </c>
      <c r="H48" s="4">
        <v>2400</v>
      </c>
      <c r="I48" s="4"/>
      <c r="J48" s="23">
        <f t="shared" si="1"/>
        <v>0</v>
      </c>
      <c r="K48" s="17"/>
    </row>
    <row r="49" s="1" customFormat="1" ht="28" customHeight="1" spans="1:11">
      <c r="A49" s="4">
        <v>48</v>
      </c>
      <c r="B49" s="17"/>
      <c r="C49" s="18"/>
      <c r="D49" s="4">
        <v>4420</v>
      </c>
      <c r="E49" s="4">
        <v>3690</v>
      </c>
      <c r="F49" s="4" t="s">
        <v>17</v>
      </c>
      <c r="G49" s="4">
        <v>3690</v>
      </c>
      <c r="H49" s="4">
        <v>2400</v>
      </c>
      <c r="I49" s="4"/>
      <c r="J49" s="23">
        <f t="shared" si="1"/>
        <v>0</v>
      </c>
      <c r="K49" s="17"/>
    </row>
    <row r="50" s="1" customFormat="1" ht="28" customHeight="1" spans="1:11">
      <c r="A50" s="4">
        <v>49</v>
      </c>
      <c r="B50" s="17"/>
      <c r="C50" s="16" t="s">
        <v>27</v>
      </c>
      <c r="D50" s="4">
        <v>4420</v>
      </c>
      <c r="E50" s="4">
        <v>3690</v>
      </c>
      <c r="F50" s="4" t="s">
        <v>17</v>
      </c>
      <c r="G50" s="4">
        <v>3690</v>
      </c>
      <c r="H50" s="4">
        <v>2800</v>
      </c>
      <c r="I50" s="4"/>
      <c r="J50" s="23">
        <f t="shared" si="1"/>
        <v>0</v>
      </c>
      <c r="K50" s="17"/>
    </row>
    <row r="51" s="1" customFormat="1" ht="28" customHeight="1" spans="1:11">
      <c r="A51" s="4">
        <v>50</v>
      </c>
      <c r="B51" s="17"/>
      <c r="C51" s="17"/>
      <c r="D51" s="4">
        <v>4420</v>
      </c>
      <c r="E51" s="4">
        <v>3690</v>
      </c>
      <c r="F51" s="4" t="s">
        <v>17</v>
      </c>
      <c r="G51" s="4">
        <v>3690</v>
      </c>
      <c r="H51" s="4">
        <v>2800</v>
      </c>
      <c r="I51" s="4"/>
      <c r="J51" s="23">
        <f t="shared" si="1"/>
        <v>0</v>
      </c>
      <c r="K51" s="17"/>
    </row>
    <row r="52" s="1" customFormat="1" ht="28" customHeight="1" spans="1:11">
      <c r="A52" s="4">
        <v>51</v>
      </c>
      <c r="B52" s="18"/>
      <c r="C52" s="18"/>
      <c r="D52" s="4">
        <v>4420</v>
      </c>
      <c r="E52" s="4">
        <v>3690</v>
      </c>
      <c r="F52" s="4" t="s">
        <v>17</v>
      </c>
      <c r="G52" s="4">
        <v>3690</v>
      </c>
      <c r="H52" s="4">
        <v>2800</v>
      </c>
      <c r="I52" s="4"/>
      <c r="J52" s="23">
        <f t="shared" si="1"/>
        <v>0</v>
      </c>
      <c r="K52" s="18"/>
    </row>
    <row r="53" ht="58" customHeight="1" spans="1:11">
      <c r="A53" s="20" t="str">
        <f>挂衣架费用!A54</f>
        <v>合计金额（元）</v>
      </c>
      <c r="B53" s="20"/>
      <c r="C53" s="20"/>
      <c r="D53" s="20"/>
      <c r="E53" s="20"/>
      <c r="F53" s="20"/>
      <c r="G53" s="20"/>
      <c r="H53" s="20"/>
      <c r="I53" s="20"/>
      <c r="J53" s="24">
        <f>SUM(J2:J52)</f>
        <v>0</v>
      </c>
      <c r="K53" s="25"/>
    </row>
    <row r="54" ht="28" customHeight="1"/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  <row r="62" ht="28" customHeight="1"/>
    <row r="63" ht="28" customHeight="1"/>
    <row r="64" ht="28" customHeight="1"/>
    <row r="65" ht="28" customHeight="1"/>
    <row r="66" ht="28" customHeight="1"/>
    <row r="67" ht="28" customHeight="1"/>
    <row r="68" ht="28" customHeight="1"/>
    <row r="69" ht="28" customHeight="1"/>
    <row r="70" ht="28" customHeight="1"/>
    <row r="71" ht="28" customHeight="1"/>
    <row r="72" ht="28" customHeight="1"/>
    <row r="73" ht="28" customHeight="1"/>
    <row r="74" ht="28" customHeight="1"/>
    <row r="75" ht="28" customHeight="1"/>
    <row r="76" ht="28" customHeight="1"/>
    <row r="77" ht="28" customHeight="1"/>
  </sheetData>
  <mergeCells count="22">
    <mergeCell ref="B1:C1"/>
    <mergeCell ref="A53:I53"/>
    <mergeCell ref="B2:B7"/>
    <mergeCell ref="B8:B13"/>
    <mergeCell ref="B14:B15"/>
    <mergeCell ref="B16:B17"/>
    <mergeCell ref="B18:B21"/>
    <mergeCell ref="B22:B25"/>
    <mergeCell ref="B26:B36"/>
    <mergeCell ref="B37:B52"/>
    <mergeCell ref="C2:C7"/>
    <mergeCell ref="C8:C13"/>
    <mergeCell ref="C14:C15"/>
    <mergeCell ref="C16:C17"/>
    <mergeCell ref="C18:C21"/>
    <mergeCell ref="C22:C25"/>
    <mergeCell ref="C26:C30"/>
    <mergeCell ref="C31:C36"/>
    <mergeCell ref="C37:C42"/>
    <mergeCell ref="C43:C49"/>
    <mergeCell ref="C50:C52"/>
    <mergeCell ref="K2:K52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8"/>
  <sheetViews>
    <sheetView topLeftCell="A43" workbookViewId="0">
      <selection activeCell="B37" sqref="A37:J54"/>
    </sheetView>
  </sheetViews>
  <sheetFormatPr defaultColWidth="9" defaultRowHeight="13.5"/>
  <cols>
    <col min="1" max="1" width="9" style="1"/>
    <col min="2" max="2" width="14.875" style="1" customWidth="1"/>
    <col min="3" max="3" width="12.625" style="1" customWidth="1"/>
    <col min="4" max="4" width="14.7" style="1" hidden="1" customWidth="1"/>
    <col min="5" max="5" width="15.875" style="1" hidden="1" customWidth="1"/>
    <col min="6" max="10" width="17.5" style="1" customWidth="1"/>
    <col min="11" max="16384" width="9" style="1"/>
  </cols>
  <sheetData>
    <row r="1" s="1" customFormat="1" ht="109" customHeight="1" spans="1:10">
      <c r="A1" s="14" t="s">
        <v>0</v>
      </c>
      <c r="B1" s="14" t="s">
        <v>1</v>
      </c>
      <c r="C1" s="14"/>
      <c r="D1" s="15" t="s">
        <v>2</v>
      </c>
      <c r="E1" s="14" t="s">
        <v>3</v>
      </c>
      <c r="F1" s="15" t="s">
        <v>41</v>
      </c>
      <c r="G1" s="15" t="s">
        <v>42</v>
      </c>
      <c r="H1" s="15" t="s">
        <v>43</v>
      </c>
      <c r="I1" s="15" t="s">
        <v>44</v>
      </c>
      <c r="J1" s="15" t="s">
        <v>37</v>
      </c>
    </row>
    <row r="2" s="1" customFormat="1" ht="28" customHeight="1" spans="1:10">
      <c r="A2" s="4">
        <v>1</v>
      </c>
      <c r="B2" s="5" t="s">
        <v>13</v>
      </c>
      <c r="C2" s="5" t="s">
        <v>14</v>
      </c>
      <c r="D2" s="4">
        <v>3980</v>
      </c>
      <c r="E2" s="4">
        <v>3410</v>
      </c>
      <c r="F2" s="4">
        <v>1</v>
      </c>
      <c r="G2" s="4"/>
      <c r="H2" s="4">
        <v>4</v>
      </c>
      <c r="I2" s="4"/>
      <c r="J2" s="4">
        <f>F2*G2+H2*I2</f>
        <v>0</v>
      </c>
    </row>
    <row r="3" s="1" customFormat="1" ht="28" customHeight="1" spans="1:10">
      <c r="A3" s="4">
        <v>2</v>
      </c>
      <c r="B3" s="6"/>
      <c r="C3" s="6"/>
      <c r="D3" s="4">
        <v>3980</v>
      </c>
      <c r="E3" s="4">
        <v>3410</v>
      </c>
      <c r="F3" s="4">
        <v>1</v>
      </c>
      <c r="G3" s="4"/>
      <c r="H3" s="4">
        <v>4</v>
      </c>
      <c r="I3" s="4"/>
      <c r="J3" s="4">
        <f t="shared" ref="J3:J34" si="0">F3*G3+H3*I3</f>
        <v>0</v>
      </c>
    </row>
    <row r="4" s="1" customFormat="1" ht="28" customHeight="1" spans="1:10">
      <c r="A4" s="4">
        <v>3</v>
      </c>
      <c r="B4" s="6"/>
      <c r="C4" s="6"/>
      <c r="D4" s="4">
        <v>4250</v>
      </c>
      <c r="E4" s="4">
        <v>3230</v>
      </c>
      <c r="F4" s="4">
        <v>1</v>
      </c>
      <c r="G4" s="4"/>
      <c r="H4" s="4">
        <v>4</v>
      </c>
      <c r="I4" s="4"/>
      <c r="J4" s="4">
        <f t="shared" si="0"/>
        <v>0</v>
      </c>
    </row>
    <row r="5" s="1" customFormat="1" ht="28" customHeight="1" spans="1:10">
      <c r="A5" s="4">
        <v>4</v>
      </c>
      <c r="B5" s="6"/>
      <c r="C5" s="6"/>
      <c r="D5" s="4">
        <v>4250</v>
      </c>
      <c r="E5" s="4">
        <v>3280</v>
      </c>
      <c r="F5" s="4">
        <v>1</v>
      </c>
      <c r="G5" s="4"/>
      <c r="H5" s="4">
        <v>4</v>
      </c>
      <c r="I5" s="4"/>
      <c r="J5" s="4">
        <f t="shared" si="0"/>
        <v>0</v>
      </c>
    </row>
    <row r="6" s="1" customFormat="1" ht="28" customHeight="1" spans="1:10">
      <c r="A6" s="4">
        <v>5</v>
      </c>
      <c r="B6" s="6"/>
      <c r="C6" s="6"/>
      <c r="D6" s="4">
        <v>4250</v>
      </c>
      <c r="E6" s="4">
        <v>3300</v>
      </c>
      <c r="F6" s="4">
        <v>1</v>
      </c>
      <c r="G6" s="4"/>
      <c r="H6" s="4">
        <v>4</v>
      </c>
      <c r="I6" s="4"/>
      <c r="J6" s="4">
        <f t="shared" si="0"/>
        <v>0</v>
      </c>
    </row>
    <row r="7" s="1" customFormat="1" ht="28" customHeight="1" spans="1:10">
      <c r="A7" s="4">
        <v>6</v>
      </c>
      <c r="B7" s="7"/>
      <c r="C7" s="7"/>
      <c r="D7" s="4">
        <v>4250</v>
      </c>
      <c r="E7" s="4">
        <v>3250</v>
      </c>
      <c r="F7" s="4">
        <v>1</v>
      </c>
      <c r="G7" s="4"/>
      <c r="H7" s="4">
        <v>4</v>
      </c>
      <c r="I7" s="4"/>
      <c r="J7" s="4">
        <f t="shared" si="0"/>
        <v>0</v>
      </c>
    </row>
    <row r="8" s="1" customFormat="1" ht="28" customHeight="1" spans="1:10">
      <c r="A8" s="4">
        <v>7</v>
      </c>
      <c r="B8" s="5" t="s">
        <v>13</v>
      </c>
      <c r="C8" s="5" t="s">
        <v>18</v>
      </c>
      <c r="D8" s="4">
        <v>2900</v>
      </c>
      <c r="E8" s="4">
        <v>3400</v>
      </c>
      <c r="F8" s="4">
        <v>1</v>
      </c>
      <c r="G8" s="4"/>
      <c r="H8" s="4">
        <v>4</v>
      </c>
      <c r="I8" s="4"/>
      <c r="J8" s="4">
        <f t="shared" si="0"/>
        <v>0</v>
      </c>
    </row>
    <row r="9" s="1" customFormat="1" ht="28" customHeight="1" spans="1:10">
      <c r="A9" s="4">
        <v>8</v>
      </c>
      <c r="B9" s="6"/>
      <c r="C9" s="6"/>
      <c r="D9" s="4">
        <v>2900</v>
      </c>
      <c r="E9" s="4">
        <v>3400</v>
      </c>
      <c r="F9" s="4">
        <v>1</v>
      </c>
      <c r="G9" s="4"/>
      <c r="H9" s="4">
        <v>4</v>
      </c>
      <c r="I9" s="4"/>
      <c r="J9" s="4">
        <f t="shared" si="0"/>
        <v>0</v>
      </c>
    </row>
    <row r="10" s="1" customFormat="1" ht="28" customHeight="1" spans="1:10">
      <c r="A10" s="4">
        <v>9</v>
      </c>
      <c r="B10" s="6"/>
      <c r="C10" s="6"/>
      <c r="D10" s="4">
        <v>4130</v>
      </c>
      <c r="E10" s="4">
        <v>3400</v>
      </c>
      <c r="F10" s="4">
        <v>1</v>
      </c>
      <c r="G10" s="4"/>
      <c r="H10" s="4">
        <v>4</v>
      </c>
      <c r="I10" s="4"/>
      <c r="J10" s="4">
        <f t="shared" si="0"/>
        <v>0</v>
      </c>
    </row>
    <row r="11" s="1" customFormat="1" ht="28" customHeight="1" spans="1:10">
      <c r="A11" s="4">
        <v>10</v>
      </c>
      <c r="B11" s="6"/>
      <c r="C11" s="6"/>
      <c r="D11" s="4">
        <v>4130</v>
      </c>
      <c r="E11" s="4">
        <v>3360</v>
      </c>
      <c r="F11" s="4">
        <v>1</v>
      </c>
      <c r="G11" s="4"/>
      <c r="H11" s="4">
        <v>4</v>
      </c>
      <c r="I11" s="4"/>
      <c r="J11" s="4">
        <f t="shared" si="0"/>
        <v>0</v>
      </c>
    </row>
    <row r="12" s="1" customFormat="1" ht="28" customHeight="1" spans="1:10">
      <c r="A12" s="4">
        <v>11</v>
      </c>
      <c r="B12" s="6"/>
      <c r="C12" s="6"/>
      <c r="D12" s="4">
        <v>4130</v>
      </c>
      <c r="E12" s="4">
        <v>3350</v>
      </c>
      <c r="F12" s="4">
        <v>1</v>
      </c>
      <c r="G12" s="4"/>
      <c r="H12" s="4">
        <v>4</v>
      </c>
      <c r="I12" s="4"/>
      <c r="J12" s="4">
        <f t="shared" si="0"/>
        <v>0</v>
      </c>
    </row>
    <row r="13" s="1" customFormat="1" ht="28" customHeight="1" spans="1:10">
      <c r="A13" s="4">
        <v>12</v>
      </c>
      <c r="B13" s="7"/>
      <c r="C13" s="7"/>
      <c r="D13" s="4">
        <v>4130</v>
      </c>
      <c r="E13" s="4">
        <v>3250</v>
      </c>
      <c r="F13" s="4">
        <v>1</v>
      </c>
      <c r="G13" s="4"/>
      <c r="H13" s="4">
        <v>4</v>
      </c>
      <c r="I13" s="4"/>
      <c r="J13" s="4">
        <f t="shared" si="0"/>
        <v>0</v>
      </c>
    </row>
    <row r="14" s="1" customFormat="1" ht="28" customHeight="1" spans="1:10">
      <c r="A14" s="4">
        <v>13</v>
      </c>
      <c r="B14" s="5" t="s">
        <v>20</v>
      </c>
      <c r="C14" s="5" t="s">
        <v>14</v>
      </c>
      <c r="D14" s="4">
        <v>4190</v>
      </c>
      <c r="E14" s="4">
        <v>3060</v>
      </c>
      <c r="F14" s="4">
        <v>1</v>
      </c>
      <c r="G14" s="4"/>
      <c r="H14" s="4">
        <v>4</v>
      </c>
      <c r="I14" s="4"/>
      <c r="J14" s="4">
        <f t="shared" si="0"/>
        <v>0</v>
      </c>
    </row>
    <row r="15" s="1" customFormat="1" ht="28" customHeight="1" spans="1:10">
      <c r="A15" s="4">
        <v>14</v>
      </c>
      <c r="B15" s="7"/>
      <c r="C15" s="7"/>
      <c r="D15" s="4">
        <v>4190</v>
      </c>
      <c r="E15" s="4">
        <v>3380</v>
      </c>
      <c r="F15" s="4">
        <v>1</v>
      </c>
      <c r="G15" s="4"/>
      <c r="H15" s="4">
        <v>4</v>
      </c>
      <c r="I15" s="4"/>
      <c r="J15" s="4">
        <f t="shared" si="0"/>
        <v>0</v>
      </c>
    </row>
    <row r="16" s="1" customFormat="1" ht="28" customHeight="1" spans="1:10">
      <c r="A16" s="4">
        <v>15</v>
      </c>
      <c r="B16" s="5" t="s">
        <v>20</v>
      </c>
      <c r="C16" s="5" t="s">
        <v>18</v>
      </c>
      <c r="D16" s="4">
        <v>4190</v>
      </c>
      <c r="E16" s="4">
        <v>3060</v>
      </c>
      <c r="F16" s="4">
        <v>1</v>
      </c>
      <c r="G16" s="4"/>
      <c r="H16" s="4">
        <v>4</v>
      </c>
      <c r="I16" s="4"/>
      <c r="J16" s="4">
        <f t="shared" si="0"/>
        <v>0</v>
      </c>
    </row>
    <row r="17" s="1" customFormat="1" ht="28" customHeight="1" spans="1:10">
      <c r="A17" s="4">
        <v>16</v>
      </c>
      <c r="B17" s="7"/>
      <c r="C17" s="7"/>
      <c r="D17" s="4">
        <v>4190</v>
      </c>
      <c r="E17" s="4">
        <v>3380</v>
      </c>
      <c r="F17" s="4">
        <v>1</v>
      </c>
      <c r="G17" s="4"/>
      <c r="H17" s="4">
        <v>4</v>
      </c>
      <c r="I17" s="4"/>
      <c r="J17" s="4">
        <f t="shared" si="0"/>
        <v>0</v>
      </c>
    </row>
    <row r="18" s="1" customFormat="1" ht="28" customHeight="1" spans="1:10">
      <c r="A18" s="4">
        <v>17</v>
      </c>
      <c r="B18" s="5" t="s">
        <v>21</v>
      </c>
      <c r="C18" s="5" t="s">
        <v>14</v>
      </c>
      <c r="D18" s="4">
        <v>4850</v>
      </c>
      <c r="E18" s="4">
        <v>3040</v>
      </c>
      <c r="F18" s="4">
        <v>1</v>
      </c>
      <c r="G18" s="4"/>
      <c r="H18" s="4">
        <v>4</v>
      </c>
      <c r="I18" s="4"/>
      <c r="J18" s="4">
        <f t="shared" si="0"/>
        <v>0</v>
      </c>
    </row>
    <row r="19" s="1" customFormat="1" ht="28" customHeight="1" spans="1:10">
      <c r="A19" s="4">
        <v>18</v>
      </c>
      <c r="B19" s="6"/>
      <c r="C19" s="6"/>
      <c r="D19" s="4">
        <v>4850</v>
      </c>
      <c r="E19" s="4">
        <v>3060</v>
      </c>
      <c r="F19" s="4">
        <v>1</v>
      </c>
      <c r="G19" s="4"/>
      <c r="H19" s="4">
        <v>4</v>
      </c>
      <c r="I19" s="4"/>
      <c r="J19" s="4">
        <f t="shared" si="0"/>
        <v>0</v>
      </c>
    </row>
    <row r="20" s="1" customFormat="1" ht="28" customHeight="1" spans="1:10">
      <c r="A20" s="4">
        <v>19</v>
      </c>
      <c r="B20" s="6"/>
      <c r="C20" s="6"/>
      <c r="D20" s="4">
        <v>4850</v>
      </c>
      <c r="E20" s="4">
        <v>3400</v>
      </c>
      <c r="F20" s="4">
        <v>1</v>
      </c>
      <c r="G20" s="4"/>
      <c r="H20" s="4">
        <v>4</v>
      </c>
      <c r="I20" s="4"/>
      <c r="J20" s="4">
        <f t="shared" si="0"/>
        <v>0</v>
      </c>
    </row>
    <row r="21" s="1" customFormat="1" ht="28" customHeight="1" spans="1:10">
      <c r="A21" s="4">
        <v>20</v>
      </c>
      <c r="B21" s="7"/>
      <c r="C21" s="7"/>
      <c r="D21" s="4">
        <v>3950</v>
      </c>
      <c r="E21" s="4">
        <v>3460</v>
      </c>
      <c r="F21" s="4">
        <v>1</v>
      </c>
      <c r="G21" s="4"/>
      <c r="H21" s="4">
        <v>4</v>
      </c>
      <c r="I21" s="4"/>
      <c r="J21" s="4">
        <f t="shared" si="0"/>
        <v>0</v>
      </c>
    </row>
    <row r="22" s="1" customFormat="1" ht="28" customHeight="1" spans="1:10">
      <c r="A22" s="4">
        <v>21</v>
      </c>
      <c r="B22" s="5" t="s">
        <v>21</v>
      </c>
      <c r="C22" s="5" t="s">
        <v>18</v>
      </c>
      <c r="D22" s="4">
        <v>4850</v>
      </c>
      <c r="E22" s="4">
        <v>3040</v>
      </c>
      <c r="F22" s="4">
        <v>1</v>
      </c>
      <c r="G22" s="4"/>
      <c r="H22" s="4">
        <v>4</v>
      </c>
      <c r="I22" s="4"/>
      <c r="J22" s="4">
        <f t="shared" si="0"/>
        <v>0</v>
      </c>
    </row>
    <row r="23" s="1" customFormat="1" ht="28" customHeight="1" spans="1:10">
      <c r="A23" s="4">
        <v>22</v>
      </c>
      <c r="B23" s="6"/>
      <c r="C23" s="6"/>
      <c r="D23" s="4">
        <v>4050</v>
      </c>
      <c r="E23" s="4">
        <v>2950</v>
      </c>
      <c r="F23" s="4">
        <v>1</v>
      </c>
      <c r="G23" s="4"/>
      <c r="H23" s="4">
        <v>4</v>
      </c>
      <c r="I23" s="4"/>
      <c r="J23" s="4">
        <f t="shared" si="0"/>
        <v>0</v>
      </c>
    </row>
    <row r="24" s="1" customFormat="1" ht="28" customHeight="1" spans="1:10">
      <c r="A24" s="4">
        <v>23</v>
      </c>
      <c r="B24" s="6"/>
      <c r="C24" s="6"/>
      <c r="D24" s="4">
        <v>4050</v>
      </c>
      <c r="E24" s="4">
        <v>3450</v>
      </c>
      <c r="F24" s="4">
        <v>1</v>
      </c>
      <c r="G24" s="4"/>
      <c r="H24" s="4">
        <v>4</v>
      </c>
      <c r="I24" s="4"/>
      <c r="J24" s="4">
        <f t="shared" si="0"/>
        <v>0</v>
      </c>
    </row>
    <row r="25" s="1" customFormat="1" ht="28" customHeight="1" spans="1:10">
      <c r="A25" s="4">
        <v>24</v>
      </c>
      <c r="B25" s="7"/>
      <c r="C25" s="7"/>
      <c r="D25" s="4">
        <v>3950</v>
      </c>
      <c r="E25" s="4">
        <v>3460</v>
      </c>
      <c r="F25" s="4">
        <v>1</v>
      </c>
      <c r="G25" s="4"/>
      <c r="H25" s="4">
        <v>4</v>
      </c>
      <c r="I25" s="4"/>
      <c r="J25" s="4">
        <f t="shared" si="0"/>
        <v>0</v>
      </c>
    </row>
    <row r="26" s="1" customFormat="1" ht="28" customHeight="1" spans="1:10">
      <c r="A26" s="4">
        <v>25</v>
      </c>
      <c r="B26" s="16" t="s">
        <v>24</v>
      </c>
      <c r="C26" s="16" t="s">
        <v>14</v>
      </c>
      <c r="D26" s="4">
        <v>3280</v>
      </c>
      <c r="E26" s="4">
        <v>3310</v>
      </c>
      <c r="F26" s="4">
        <v>1</v>
      </c>
      <c r="G26" s="4"/>
      <c r="H26" s="4">
        <v>4</v>
      </c>
      <c r="I26" s="4"/>
      <c r="J26" s="4">
        <f t="shared" si="0"/>
        <v>0</v>
      </c>
    </row>
    <row r="27" s="1" customFormat="1" ht="28" customHeight="1" spans="1:10">
      <c r="A27" s="4">
        <v>26</v>
      </c>
      <c r="B27" s="17"/>
      <c r="C27" s="17"/>
      <c r="D27" s="4">
        <v>3310</v>
      </c>
      <c r="E27" s="4">
        <v>3350</v>
      </c>
      <c r="F27" s="4">
        <v>1</v>
      </c>
      <c r="G27" s="4"/>
      <c r="H27" s="4">
        <v>4</v>
      </c>
      <c r="I27" s="4"/>
      <c r="J27" s="4">
        <f t="shared" si="0"/>
        <v>0</v>
      </c>
    </row>
    <row r="28" s="1" customFormat="1" ht="28" customHeight="1" spans="1:10">
      <c r="A28" s="4">
        <v>27</v>
      </c>
      <c r="B28" s="17"/>
      <c r="C28" s="17"/>
      <c r="D28" s="4">
        <v>3220</v>
      </c>
      <c r="E28" s="4">
        <v>2940</v>
      </c>
      <c r="F28" s="4">
        <v>1</v>
      </c>
      <c r="G28" s="4"/>
      <c r="H28" s="4">
        <v>4</v>
      </c>
      <c r="I28" s="4"/>
      <c r="J28" s="4">
        <f t="shared" si="0"/>
        <v>0</v>
      </c>
    </row>
    <row r="29" s="1" customFormat="1" ht="28" customHeight="1" spans="1:10">
      <c r="A29" s="4">
        <v>28</v>
      </c>
      <c r="B29" s="17"/>
      <c r="C29" s="17"/>
      <c r="D29" s="4">
        <v>3050</v>
      </c>
      <c r="E29" s="4">
        <v>2730</v>
      </c>
      <c r="F29" s="4">
        <v>1</v>
      </c>
      <c r="G29" s="4"/>
      <c r="H29" s="4">
        <v>4</v>
      </c>
      <c r="I29" s="4"/>
      <c r="J29" s="4">
        <f t="shared" si="0"/>
        <v>0</v>
      </c>
    </row>
    <row r="30" s="1" customFormat="1" ht="28" customHeight="1" spans="1:10">
      <c r="A30" s="4">
        <v>29</v>
      </c>
      <c r="B30" s="17"/>
      <c r="C30" s="18"/>
      <c r="D30" s="4">
        <v>3070</v>
      </c>
      <c r="E30" s="4">
        <v>2770</v>
      </c>
      <c r="F30" s="4">
        <v>1</v>
      </c>
      <c r="G30" s="4"/>
      <c r="H30" s="4">
        <v>4</v>
      </c>
      <c r="I30" s="4"/>
      <c r="J30" s="4">
        <f t="shared" si="0"/>
        <v>0</v>
      </c>
    </row>
    <row r="31" s="1" customFormat="1" ht="28" customHeight="1" spans="1:10">
      <c r="A31" s="4">
        <v>30</v>
      </c>
      <c r="B31" s="17"/>
      <c r="C31" s="19" t="s">
        <v>18</v>
      </c>
      <c r="D31" s="4">
        <v>3050</v>
      </c>
      <c r="E31" s="4">
        <v>5800</v>
      </c>
      <c r="F31" s="4">
        <v>1</v>
      </c>
      <c r="G31" s="4"/>
      <c r="H31" s="4">
        <v>4</v>
      </c>
      <c r="I31" s="4"/>
      <c r="J31" s="4">
        <f t="shared" si="0"/>
        <v>0</v>
      </c>
    </row>
    <row r="32" s="1" customFormat="1" ht="28" customHeight="1" spans="1:10">
      <c r="A32" s="4">
        <v>31</v>
      </c>
      <c r="B32" s="17"/>
      <c r="C32" s="19"/>
      <c r="D32" s="4">
        <v>3480</v>
      </c>
      <c r="E32" s="4">
        <v>3280</v>
      </c>
      <c r="F32" s="4">
        <v>1</v>
      </c>
      <c r="G32" s="4"/>
      <c r="H32" s="4">
        <v>4</v>
      </c>
      <c r="I32" s="4"/>
      <c r="J32" s="4">
        <f t="shared" si="0"/>
        <v>0</v>
      </c>
    </row>
    <row r="33" s="1" customFormat="1" ht="28" customHeight="1" spans="1:10">
      <c r="A33" s="4">
        <v>32</v>
      </c>
      <c r="B33" s="17"/>
      <c r="C33" s="19"/>
      <c r="D33" s="4">
        <v>3480</v>
      </c>
      <c r="E33" s="4">
        <v>3490</v>
      </c>
      <c r="F33" s="4">
        <v>1</v>
      </c>
      <c r="G33" s="4"/>
      <c r="H33" s="4">
        <v>4</v>
      </c>
      <c r="I33" s="4"/>
      <c r="J33" s="4">
        <f t="shared" si="0"/>
        <v>0</v>
      </c>
    </row>
    <row r="34" s="1" customFormat="1" ht="28" customHeight="1" spans="1:10">
      <c r="A34" s="4">
        <v>33</v>
      </c>
      <c r="B34" s="17"/>
      <c r="C34" s="19"/>
      <c r="D34" s="4">
        <v>2800</v>
      </c>
      <c r="E34" s="4">
        <v>3720</v>
      </c>
      <c r="F34" s="4">
        <v>1</v>
      </c>
      <c r="G34" s="4"/>
      <c r="H34" s="4">
        <v>4</v>
      </c>
      <c r="I34" s="4"/>
      <c r="J34" s="4">
        <f t="shared" si="0"/>
        <v>0</v>
      </c>
    </row>
    <row r="35" s="1" customFormat="1" ht="28" customHeight="1" spans="1:10">
      <c r="A35" s="4">
        <v>34</v>
      </c>
      <c r="B35" s="17"/>
      <c r="C35" s="19"/>
      <c r="D35" s="4">
        <v>3130</v>
      </c>
      <c r="E35" s="4">
        <v>2800</v>
      </c>
      <c r="F35" s="4">
        <v>1</v>
      </c>
      <c r="G35" s="4"/>
      <c r="H35" s="4">
        <v>4</v>
      </c>
      <c r="I35" s="4"/>
      <c r="J35" s="4">
        <f t="shared" ref="J35:J52" si="1">F35*G35+H35*I35</f>
        <v>0</v>
      </c>
    </row>
    <row r="36" s="1" customFormat="1" ht="28" customHeight="1" spans="1:10">
      <c r="A36" s="4">
        <v>35</v>
      </c>
      <c r="B36" s="18"/>
      <c r="C36" s="19"/>
      <c r="D36" s="4">
        <v>4100</v>
      </c>
      <c r="E36" s="4">
        <v>4510</v>
      </c>
      <c r="F36" s="4">
        <v>1</v>
      </c>
      <c r="G36" s="4"/>
      <c r="H36" s="4">
        <v>4</v>
      </c>
      <c r="I36" s="4"/>
      <c r="J36" s="4">
        <f t="shared" si="1"/>
        <v>0</v>
      </c>
    </row>
    <row r="37" s="1" customFormat="1" ht="28" customHeight="1" spans="1:10">
      <c r="A37" s="4">
        <v>36</v>
      </c>
      <c r="B37" s="19" t="s">
        <v>25</v>
      </c>
      <c r="C37" s="19" t="s">
        <v>14</v>
      </c>
      <c r="D37" s="4">
        <v>3450</v>
      </c>
      <c r="E37" s="4">
        <v>3060</v>
      </c>
      <c r="F37" s="4">
        <v>1</v>
      </c>
      <c r="G37" s="4"/>
      <c r="H37" s="4">
        <v>4</v>
      </c>
      <c r="I37" s="4"/>
      <c r="J37" s="4">
        <f t="shared" si="1"/>
        <v>0</v>
      </c>
    </row>
    <row r="38" s="1" customFormat="1" ht="28" customHeight="1" spans="1:10">
      <c r="A38" s="4">
        <v>37</v>
      </c>
      <c r="B38" s="19"/>
      <c r="C38" s="19"/>
      <c r="D38" s="4">
        <v>7360</v>
      </c>
      <c r="E38" s="4">
        <v>3060</v>
      </c>
      <c r="F38" s="4">
        <v>1</v>
      </c>
      <c r="G38" s="4"/>
      <c r="H38" s="4">
        <v>4</v>
      </c>
      <c r="I38" s="4"/>
      <c r="J38" s="4">
        <f t="shared" si="1"/>
        <v>0</v>
      </c>
    </row>
    <row r="39" s="1" customFormat="1" ht="28" customHeight="1" spans="1:10">
      <c r="A39" s="4">
        <v>38</v>
      </c>
      <c r="B39" s="19"/>
      <c r="C39" s="19"/>
      <c r="D39" s="4">
        <v>7360</v>
      </c>
      <c r="E39" s="4">
        <v>3060</v>
      </c>
      <c r="F39" s="4">
        <v>1</v>
      </c>
      <c r="G39" s="4"/>
      <c r="H39" s="4">
        <v>4</v>
      </c>
      <c r="I39" s="4"/>
      <c r="J39" s="4">
        <f t="shared" si="1"/>
        <v>0</v>
      </c>
    </row>
    <row r="40" s="1" customFormat="1" ht="28" customHeight="1" spans="1:10">
      <c r="A40" s="4">
        <v>39</v>
      </c>
      <c r="B40" s="19"/>
      <c r="C40" s="19"/>
      <c r="D40" s="4">
        <v>4420</v>
      </c>
      <c r="E40" s="4">
        <v>3690</v>
      </c>
      <c r="F40" s="4">
        <v>1</v>
      </c>
      <c r="G40" s="4"/>
      <c r="H40" s="4">
        <v>4</v>
      </c>
      <c r="I40" s="4"/>
      <c r="J40" s="4">
        <f t="shared" si="1"/>
        <v>0</v>
      </c>
    </row>
    <row r="41" s="1" customFormat="1" ht="28" customHeight="1" spans="1:10">
      <c r="A41" s="4">
        <v>40</v>
      </c>
      <c r="B41" s="19"/>
      <c r="C41" s="19"/>
      <c r="D41" s="4">
        <v>4420</v>
      </c>
      <c r="E41" s="4">
        <v>3690</v>
      </c>
      <c r="F41" s="4">
        <v>1</v>
      </c>
      <c r="G41" s="4"/>
      <c r="H41" s="4">
        <v>4</v>
      </c>
      <c r="I41" s="4"/>
      <c r="J41" s="4">
        <f t="shared" si="1"/>
        <v>0</v>
      </c>
    </row>
    <row r="42" s="1" customFormat="1" ht="28" customHeight="1" spans="1:10">
      <c r="A42" s="4">
        <v>41</v>
      </c>
      <c r="B42" s="19"/>
      <c r="C42" s="19"/>
      <c r="D42" s="4">
        <v>4420</v>
      </c>
      <c r="E42" s="4">
        <v>3690</v>
      </c>
      <c r="F42" s="4">
        <v>1</v>
      </c>
      <c r="G42" s="4"/>
      <c r="H42" s="4">
        <v>4</v>
      </c>
      <c r="I42" s="4"/>
      <c r="J42" s="4">
        <f t="shared" si="1"/>
        <v>0</v>
      </c>
    </row>
    <row r="43" s="1" customFormat="1" ht="28" customHeight="1" spans="1:10">
      <c r="A43" s="4">
        <v>42</v>
      </c>
      <c r="B43" s="19"/>
      <c r="C43" s="19" t="s">
        <v>18</v>
      </c>
      <c r="D43" s="4">
        <v>5610</v>
      </c>
      <c r="E43" s="4">
        <v>3060</v>
      </c>
      <c r="F43" s="4">
        <v>1</v>
      </c>
      <c r="G43" s="4"/>
      <c r="H43" s="4">
        <v>4</v>
      </c>
      <c r="I43" s="4"/>
      <c r="J43" s="4">
        <f t="shared" si="1"/>
        <v>0</v>
      </c>
    </row>
    <row r="44" s="1" customFormat="1" ht="28" customHeight="1" spans="1:10">
      <c r="A44" s="4">
        <v>43</v>
      </c>
      <c r="B44" s="19"/>
      <c r="C44" s="19"/>
      <c r="D44" s="4">
        <v>4940</v>
      </c>
      <c r="E44" s="4">
        <v>3060</v>
      </c>
      <c r="F44" s="4">
        <v>1</v>
      </c>
      <c r="G44" s="4"/>
      <c r="H44" s="4">
        <v>4</v>
      </c>
      <c r="I44" s="4"/>
      <c r="J44" s="4">
        <f t="shared" si="1"/>
        <v>0</v>
      </c>
    </row>
    <row r="45" s="1" customFormat="1" ht="28" customHeight="1" spans="1:10">
      <c r="A45" s="4">
        <v>44</v>
      </c>
      <c r="B45" s="19"/>
      <c r="C45" s="19"/>
      <c r="D45" s="4">
        <v>7360</v>
      </c>
      <c r="E45" s="4">
        <v>3060</v>
      </c>
      <c r="F45" s="4">
        <v>1</v>
      </c>
      <c r="G45" s="4"/>
      <c r="H45" s="4">
        <v>4</v>
      </c>
      <c r="I45" s="4"/>
      <c r="J45" s="4">
        <f t="shared" si="1"/>
        <v>0</v>
      </c>
    </row>
    <row r="46" s="1" customFormat="1" ht="28" customHeight="1" spans="1:10">
      <c r="A46" s="4">
        <v>45</v>
      </c>
      <c r="B46" s="19"/>
      <c r="C46" s="19"/>
      <c r="D46" s="4">
        <v>7360</v>
      </c>
      <c r="E46" s="4">
        <v>3060</v>
      </c>
      <c r="F46" s="4">
        <v>1</v>
      </c>
      <c r="G46" s="4"/>
      <c r="H46" s="4">
        <v>4</v>
      </c>
      <c r="I46" s="4"/>
      <c r="J46" s="4">
        <f t="shared" si="1"/>
        <v>0</v>
      </c>
    </row>
    <row r="47" s="1" customFormat="1" ht="28" customHeight="1" spans="1:10">
      <c r="A47" s="4">
        <v>46</v>
      </c>
      <c r="B47" s="19"/>
      <c r="C47" s="19"/>
      <c r="D47" s="4">
        <v>4420</v>
      </c>
      <c r="E47" s="4">
        <v>3690</v>
      </c>
      <c r="F47" s="4">
        <v>1</v>
      </c>
      <c r="G47" s="4"/>
      <c r="H47" s="4">
        <v>4</v>
      </c>
      <c r="I47" s="4"/>
      <c r="J47" s="4">
        <f t="shared" si="1"/>
        <v>0</v>
      </c>
    </row>
    <row r="48" s="1" customFormat="1" ht="28" customHeight="1" spans="1:10">
      <c r="A48" s="4">
        <v>47</v>
      </c>
      <c r="B48" s="19"/>
      <c r="C48" s="19"/>
      <c r="D48" s="4">
        <v>4420</v>
      </c>
      <c r="E48" s="4">
        <v>3690</v>
      </c>
      <c r="F48" s="4">
        <v>1</v>
      </c>
      <c r="G48" s="4"/>
      <c r="H48" s="4">
        <v>4</v>
      </c>
      <c r="I48" s="4"/>
      <c r="J48" s="4">
        <f t="shared" si="1"/>
        <v>0</v>
      </c>
    </row>
    <row r="49" s="1" customFormat="1" ht="28" customHeight="1" spans="1:10">
      <c r="A49" s="4">
        <v>48</v>
      </c>
      <c r="B49" s="19"/>
      <c r="C49" s="19"/>
      <c r="D49" s="4">
        <v>4420</v>
      </c>
      <c r="E49" s="4">
        <v>3690</v>
      </c>
      <c r="F49" s="4">
        <v>1</v>
      </c>
      <c r="G49" s="4"/>
      <c r="H49" s="4">
        <v>4</v>
      </c>
      <c r="I49" s="4"/>
      <c r="J49" s="4">
        <f t="shared" si="1"/>
        <v>0</v>
      </c>
    </row>
    <row r="50" s="1" customFormat="1" ht="28" customHeight="1" spans="1:10">
      <c r="A50" s="4">
        <v>49</v>
      </c>
      <c r="B50" s="19"/>
      <c r="C50" s="19" t="s">
        <v>27</v>
      </c>
      <c r="D50" s="4">
        <v>4420</v>
      </c>
      <c r="E50" s="4">
        <v>3690</v>
      </c>
      <c r="F50" s="4">
        <v>1</v>
      </c>
      <c r="G50" s="4"/>
      <c r="H50" s="4">
        <v>4</v>
      </c>
      <c r="I50" s="4"/>
      <c r="J50" s="4">
        <f t="shared" si="1"/>
        <v>0</v>
      </c>
    </row>
    <row r="51" s="1" customFormat="1" ht="28" customHeight="1" spans="1:10">
      <c r="A51" s="4">
        <v>50</v>
      </c>
      <c r="B51" s="19"/>
      <c r="C51" s="19"/>
      <c r="D51" s="4">
        <v>4420</v>
      </c>
      <c r="E51" s="4">
        <v>3690</v>
      </c>
      <c r="F51" s="4">
        <v>1</v>
      </c>
      <c r="G51" s="4"/>
      <c r="H51" s="4">
        <v>4</v>
      </c>
      <c r="I51" s="4"/>
      <c r="J51" s="4">
        <f t="shared" si="1"/>
        <v>0</v>
      </c>
    </row>
    <row r="52" s="1" customFormat="1" ht="28" customHeight="1" spans="1:10">
      <c r="A52" s="4">
        <v>51</v>
      </c>
      <c r="B52" s="19"/>
      <c r="C52" s="19"/>
      <c r="D52" s="4">
        <v>4420</v>
      </c>
      <c r="E52" s="4">
        <v>3690</v>
      </c>
      <c r="F52" s="4">
        <v>1</v>
      </c>
      <c r="G52" s="4"/>
      <c r="H52" s="4">
        <v>4</v>
      </c>
      <c r="I52" s="4"/>
      <c r="J52" s="4">
        <f t="shared" si="1"/>
        <v>0</v>
      </c>
    </row>
    <row r="53" s="1" customFormat="1" ht="28" customHeight="1" spans="1:10">
      <c r="A53" s="12" t="str">
        <f>挂衣架费用!A53</f>
        <v>合计数量</v>
      </c>
      <c r="B53" s="12"/>
      <c r="C53" s="12"/>
      <c r="D53" s="4"/>
      <c r="E53" s="4"/>
      <c r="F53" s="4">
        <f>SUM(F2:F52)</f>
        <v>51</v>
      </c>
      <c r="G53" s="4"/>
      <c r="H53" s="4">
        <f>SUM(H2:H52)</f>
        <v>204</v>
      </c>
      <c r="I53" s="4"/>
      <c r="J53" s="4"/>
    </row>
    <row r="54" ht="48" customHeight="1" spans="1:10">
      <c r="A54" s="20" t="str">
        <f>挂衣架费用!A54</f>
        <v>合计金额（元）</v>
      </c>
      <c r="B54" s="20"/>
      <c r="C54" s="20"/>
      <c r="D54" s="20"/>
      <c r="E54" s="20"/>
      <c r="F54" s="20"/>
      <c r="G54" s="20"/>
      <c r="H54" s="20"/>
      <c r="I54" s="20"/>
      <c r="J54" s="20">
        <f>SUM(J2:J52)</f>
        <v>0</v>
      </c>
    </row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  <row r="62" ht="28" customHeight="1"/>
    <row r="63" ht="28" customHeight="1"/>
    <row r="64" ht="28" customHeight="1"/>
    <row r="65" ht="28" customHeight="1"/>
    <row r="66" ht="28" customHeight="1"/>
    <row r="67" ht="28" customHeight="1"/>
    <row r="68" ht="28" customHeight="1"/>
    <row r="69" ht="28" customHeight="1"/>
    <row r="70" ht="28" customHeight="1"/>
    <row r="71" ht="28" customHeight="1"/>
    <row r="72" ht="28" customHeight="1"/>
    <row r="73" ht="28" customHeight="1"/>
    <row r="74" ht="28" customHeight="1"/>
    <row r="75" ht="28" customHeight="1"/>
    <row r="76" ht="28" customHeight="1"/>
    <row r="77" ht="28" customHeight="1"/>
    <row r="78" ht="28" customHeight="1"/>
  </sheetData>
  <mergeCells count="22">
    <mergeCell ref="B1:C1"/>
    <mergeCell ref="A53:C53"/>
    <mergeCell ref="A54:I54"/>
    <mergeCell ref="B2:B7"/>
    <mergeCell ref="B8:B13"/>
    <mergeCell ref="B14:B15"/>
    <mergeCell ref="B16:B17"/>
    <mergeCell ref="B18:B21"/>
    <mergeCell ref="B22:B25"/>
    <mergeCell ref="B26:B36"/>
    <mergeCell ref="B37:B52"/>
    <mergeCell ref="C2:C7"/>
    <mergeCell ref="C8:C13"/>
    <mergeCell ref="C14:C15"/>
    <mergeCell ref="C16:C17"/>
    <mergeCell ref="C18:C21"/>
    <mergeCell ref="C22:C25"/>
    <mergeCell ref="C26:C30"/>
    <mergeCell ref="C31:C36"/>
    <mergeCell ref="C37:C42"/>
    <mergeCell ref="C43:C49"/>
    <mergeCell ref="C50:C52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8"/>
  <sheetViews>
    <sheetView topLeftCell="A7" workbookViewId="0">
      <selection activeCell="A55" sqref="A55"/>
    </sheetView>
  </sheetViews>
  <sheetFormatPr defaultColWidth="9" defaultRowHeight="13.5"/>
  <cols>
    <col min="1" max="1" width="9" style="1"/>
    <col min="2" max="2" width="14.875" style="1" customWidth="1"/>
    <col min="3" max="3" width="12.625" style="1" customWidth="1"/>
    <col min="4" max="4" width="14.7" style="1" hidden="1" customWidth="1"/>
    <col min="5" max="5" width="15.875" style="1" hidden="1" customWidth="1"/>
    <col min="6" max="6" width="20.4333333333333" style="1" customWidth="1"/>
    <col min="7" max="9" width="17.375" style="1" customWidth="1"/>
    <col min="10" max="16384" width="9" style="1"/>
  </cols>
  <sheetData>
    <row r="1" s="1" customFormat="1" ht="109" customHeight="1" spans="1:9">
      <c r="A1" s="14" t="s">
        <v>0</v>
      </c>
      <c r="B1" s="14" t="s">
        <v>1</v>
      </c>
      <c r="C1" s="14"/>
      <c r="D1" s="15" t="s">
        <v>2</v>
      </c>
      <c r="E1" s="14" t="s">
        <v>3</v>
      </c>
      <c r="F1" s="15" t="s">
        <v>4</v>
      </c>
      <c r="G1" s="15" t="s">
        <v>8</v>
      </c>
      <c r="H1" s="15" t="s">
        <v>39</v>
      </c>
      <c r="I1" s="15" t="s">
        <v>37</v>
      </c>
    </row>
    <row r="2" s="1" customFormat="1" ht="28" customHeight="1" spans="1:9">
      <c r="A2" s="4">
        <v>1</v>
      </c>
      <c r="B2" s="5" t="s">
        <v>13</v>
      </c>
      <c r="C2" s="5" t="s">
        <v>14</v>
      </c>
      <c r="D2" s="4">
        <v>3980</v>
      </c>
      <c r="E2" s="4">
        <v>3410</v>
      </c>
      <c r="F2" s="4" t="s">
        <v>15</v>
      </c>
      <c r="G2" s="4">
        <v>2</v>
      </c>
      <c r="H2" s="4"/>
      <c r="I2" s="4">
        <f>G2*H2</f>
        <v>0</v>
      </c>
    </row>
    <row r="3" s="1" customFormat="1" ht="28" customHeight="1" spans="1:9">
      <c r="A3" s="4">
        <v>2</v>
      </c>
      <c r="B3" s="6"/>
      <c r="C3" s="6"/>
      <c r="D3" s="4">
        <v>3980</v>
      </c>
      <c r="E3" s="4">
        <v>3410</v>
      </c>
      <c r="F3" s="4" t="s">
        <v>15</v>
      </c>
      <c r="G3" s="4">
        <v>2</v>
      </c>
      <c r="H3" s="4"/>
      <c r="I3" s="4">
        <f t="shared" ref="I3:I34" si="0">G3*H3</f>
        <v>0</v>
      </c>
    </row>
    <row r="4" s="1" customFormat="1" ht="28" customHeight="1" spans="1:9">
      <c r="A4" s="4">
        <v>3</v>
      </c>
      <c r="B4" s="6"/>
      <c r="C4" s="6"/>
      <c r="D4" s="4">
        <v>4250</v>
      </c>
      <c r="E4" s="4">
        <v>3230</v>
      </c>
      <c r="F4" s="4" t="s">
        <v>17</v>
      </c>
      <c r="G4" s="4">
        <v>2</v>
      </c>
      <c r="H4" s="4"/>
      <c r="I4" s="4">
        <f t="shared" si="0"/>
        <v>0</v>
      </c>
    </row>
    <row r="5" s="1" customFormat="1" ht="28" customHeight="1" spans="1:9">
      <c r="A5" s="4">
        <v>4</v>
      </c>
      <c r="B5" s="6"/>
      <c r="C5" s="6"/>
      <c r="D5" s="4">
        <v>4250</v>
      </c>
      <c r="E5" s="4">
        <v>3280</v>
      </c>
      <c r="F5" s="4" t="s">
        <v>17</v>
      </c>
      <c r="G5" s="4">
        <v>2</v>
      </c>
      <c r="H5" s="4"/>
      <c r="I5" s="4">
        <f t="shared" si="0"/>
        <v>0</v>
      </c>
    </row>
    <row r="6" s="1" customFormat="1" ht="28" customHeight="1" spans="1:9">
      <c r="A6" s="4">
        <v>5</v>
      </c>
      <c r="B6" s="6"/>
      <c r="C6" s="6"/>
      <c r="D6" s="4">
        <v>4250</v>
      </c>
      <c r="E6" s="4">
        <v>3300</v>
      </c>
      <c r="F6" s="4" t="s">
        <v>17</v>
      </c>
      <c r="G6" s="4">
        <v>2</v>
      </c>
      <c r="H6" s="4"/>
      <c r="I6" s="4">
        <f t="shared" si="0"/>
        <v>0</v>
      </c>
    </row>
    <row r="7" s="1" customFormat="1" ht="28" customHeight="1" spans="1:9">
      <c r="A7" s="4">
        <v>6</v>
      </c>
      <c r="B7" s="7"/>
      <c r="C7" s="7"/>
      <c r="D7" s="4">
        <v>4250</v>
      </c>
      <c r="E7" s="4">
        <v>3250</v>
      </c>
      <c r="F7" s="4" t="s">
        <v>17</v>
      </c>
      <c r="G7" s="4">
        <v>2</v>
      </c>
      <c r="H7" s="4"/>
      <c r="I7" s="4">
        <f t="shared" si="0"/>
        <v>0</v>
      </c>
    </row>
    <row r="8" s="1" customFormat="1" ht="28" customHeight="1" spans="1:9">
      <c r="A8" s="4">
        <v>7</v>
      </c>
      <c r="B8" s="5" t="s">
        <v>13</v>
      </c>
      <c r="C8" s="5" t="s">
        <v>18</v>
      </c>
      <c r="D8" s="4">
        <v>2900</v>
      </c>
      <c r="E8" s="4">
        <v>3400</v>
      </c>
      <c r="F8" s="4" t="s">
        <v>19</v>
      </c>
      <c r="G8" s="4">
        <v>1</v>
      </c>
      <c r="H8" s="4"/>
      <c r="I8" s="4">
        <f t="shared" si="0"/>
        <v>0</v>
      </c>
    </row>
    <row r="9" s="1" customFormat="1" ht="28" customHeight="1" spans="1:9">
      <c r="A9" s="4">
        <v>8</v>
      </c>
      <c r="B9" s="6"/>
      <c r="C9" s="6"/>
      <c r="D9" s="4">
        <v>2900</v>
      </c>
      <c r="E9" s="4">
        <v>3400</v>
      </c>
      <c r="F9" s="4" t="s">
        <v>19</v>
      </c>
      <c r="G9" s="4">
        <v>1</v>
      </c>
      <c r="H9" s="4"/>
      <c r="I9" s="4">
        <f t="shared" si="0"/>
        <v>0</v>
      </c>
    </row>
    <row r="10" s="1" customFormat="1" ht="28" customHeight="1" spans="1:9">
      <c r="A10" s="4">
        <v>9</v>
      </c>
      <c r="B10" s="6"/>
      <c r="C10" s="6"/>
      <c r="D10" s="4">
        <v>4130</v>
      </c>
      <c r="E10" s="4">
        <v>3400</v>
      </c>
      <c r="F10" s="4" t="s">
        <v>15</v>
      </c>
      <c r="G10" s="4">
        <v>2</v>
      </c>
      <c r="H10" s="4"/>
      <c r="I10" s="4">
        <f t="shared" si="0"/>
        <v>0</v>
      </c>
    </row>
    <row r="11" s="1" customFormat="1" ht="28" customHeight="1" spans="1:9">
      <c r="A11" s="4">
        <v>10</v>
      </c>
      <c r="B11" s="6"/>
      <c r="C11" s="6"/>
      <c r="D11" s="4">
        <v>4130</v>
      </c>
      <c r="E11" s="4">
        <v>3360</v>
      </c>
      <c r="F11" s="4" t="s">
        <v>15</v>
      </c>
      <c r="G11" s="4">
        <v>2</v>
      </c>
      <c r="H11" s="4"/>
      <c r="I11" s="4">
        <f t="shared" si="0"/>
        <v>0</v>
      </c>
    </row>
    <row r="12" s="1" customFormat="1" ht="28" customHeight="1" spans="1:9">
      <c r="A12" s="4">
        <v>11</v>
      </c>
      <c r="B12" s="6"/>
      <c r="C12" s="6"/>
      <c r="D12" s="4">
        <v>4130</v>
      </c>
      <c r="E12" s="4">
        <v>3350</v>
      </c>
      <c r="F12" s="4" t="s">
        <v>15</v>
      </c>
      <c r="G12" s="4">
        <v>2</v>
      </c>
      <c r="H12" s="4"/>
      <c r="I12" s="4">
        <f t="shared" si="0"/>
        <v>0</v>
      </c>
    </row>
    <row r="13" s="1" customFormat="1" ht="28" customHeight="1" spans="1:9">
      <c r="A13" s="4">
        <v>12</v>
      </c>
      <c r="B13" s="7"/>
      <c r="C13" s="7"/>
      <c r="D13" s="4">
        <v>4130</v>
      </c>
      <c r="E13" s="4">
        <v>3250</v>
      </c>
      <c r="F13" s="4" t="s">
        <v>15</v>
      </c>
      <c r="G13" s="4">
        <v>2</v>
      </c>
      <c r="H13" s="4"/>
      <c r="I13" s="4">
        <f t="shared" si="0"/>
        <v>0</v>
      </c>
    </row>
    <row r="14" s="1" customFormat="1" ht="28" customHeight="1" spans="1:9">
      <c r="A14" s="4">
        <v>13</v>
      </c>
      <c r="B14" s="5" t="s">
        <v>20</v>
      </c>
      <c r="C14" s="5" t="s">
        <v>14</v>
      </c>
      <c r="D14" s="4">
        <v>4190</v>
      </c>
      <c r="E14" s="4">
        <v>3060</v>
      </c>
      <c r="F14" s="4" t="s">
        <v>15</v>
      </c>
      <c r="G14" s="4">
        <v>2</v>
      </c>
      <c r="H14" s="4"/>
      <c r="I14" s="4">
        <f t="shared" si="0"/>
        <v>0</v>
      </c>
    </row>
    <row r="15" s="1" customFormat="1" ht="28" customHeight="1" spans="1:9">
      <c r="A15" s="4">
        <v>14</v>
      </c>
      <c r="B15" s="7"/>
      <c r="C15" s="7"/>
      <c r="D15" s="4">
        <v>4190</v>
      </c>
      <c r="E15" s="4">
        <v>3380</v>
      </c>
      <c r="F15" s="4" t="s">
        <v>15</v>
      </c>
      <c r="G15" s="4">
        <v>2</v>
      </c>
      <c r="H15" s="4"/>
      <c r="I15" s="4">
        <f t="shared" si="0"/>
        <v>0</v>
      </c>
    </row>
    <row r="16" s="1" customFormat="1" ht="28" customHeight="1" spans="1:9">
      <c r="A16" s="4">
        <v>15</v>
      </c>
      <c r="B16" s="5" t="s">
        <v>20</v>
      </c>
      <c r="C16" s="5" t="s">
        <v>18</v>
      </c>
      <c r="D16" s="4">
        <v>4190</v>
      </c>
      <c r="E16" s="4">
        <v>3060</v>
      </c>
      <c r="F16" s="4" t="s">
        <v>15</v>
      </c>
      <c r="G16" s="4">
        <v>2</v>
      </c>
      <c r="H16" s="4"/>
      <c r="I16" s="4">
        <f t="shared" si="0"/>
        <v>0</v>
      </c>
    </row>
    <row r="17" s="1" customFormat="1" ht="28" customHeight="1" spans="1:9">
      <c r="A17" s="4">
        <v>16</v>
      </c>
      <c r="B17" s="7"/>
      <c r="C17" s="7"/>
      <c r="D17" s="4">
        <v>4190</v>
      </c>
      <c r="E17" s="4">
        <v>3380</v>
      </c>
      <c r="F17" s="4" t="s">
        <v>15</v>
      </c>
      <c r="G17" s="4">
        <v>2</v>
      </c>
      <c r="H17" s="4"/>
      <c r="I17" s="4">
        <f t="shared" si="0"/>
        <v>0</v>
      </c>
    </row>
    <row r="18" s="1" customFormat="1" ht="28" customHeight="1" spans="1:9">
      <c r="A18" s="4">
        <v>17</v>
      </c>
      <c r="B18" s="5" t="s">
        <v>21</v>
      </c>
      <c r="C18" s="5" t="s">
        <v>14</v>
      </c>
      <c r="D18" s="4">
        <v>4850</v>
      </c>
      <c r="E18" s="4">
        <v>3040</v>
      </c>
      <c r="F18" s="4" t="s">
        <v>22</v>
      </c>
      <c r="G18" s="4">
        <v>1</v>
      </c>
      <c r="H18" s="4"/>
      <c r="I18" s="4">
        <f t="shared" si="0"/>
        <v>0</v>
      </c>
    </row>
    <row r="19" s="1" customFormat="1" ht="28" customHeight="1" spans="1:9">
      <c r="A19" s="4">
        <v>18</v>
      </c>
      <c r="B19" s="6"/>
      <c r="C19" s="6"/>
      <c r="D19" s="4">
        <v>4850</v>
      </c>
      <c r="E19" s="4">
        <v>3060</v>
      </c>
      <c r="F19" s="4" t="s">
        <v>17</v>
      </c>
      <c r="G19" s="4">
        <v>2</v>
      </c>
      <c r="H19" s="4"/>
      <c r="I19" s="4">
        <f t="shared" si="0"/>
        <v>0</v>
      </c>
    </row>
    <row r="20" s="1" customFormat="1" ht="28" customHeight="1" spans="1:9">
      <c r="A20" s="4">
        <v>19</v>
      </c>
      <c r="B20" s="6"/>
      <c r="C20" s="6"/>
      <c r="D20" s="4">
        <v>4850</v>
      </c>
      <c r="E20" s="4">
        <v>3400</v>
      </c>
      <c r="F20" s="4" t="s">
        <v>23</v>
      </c>
      <c r="G20" s="4">
        <v>2</v>
      </c>
      <c r="H20" s="4"/>
      <c r="I20" s="4">
        <f t="shared" si="0"/>
        <v>0</v>
      </c>
    </row>
    <row r="21" s="1" customFormat="1" ht="28" customHeight="1" spans="1:9">
      <c r="A21" s="4">
        <v>20</v>
      </c>
      <c r="B21" s="7"/>
      <c r="C21" s="7"/>
      <c r="D21" s="4">
        <v>3950</v>
      </c>
      <c r="E21" s="4">
        <v>3460</v>
      </c>
      <c r="F21" s="4" t="s">
        <v>15</v>
      </c>
      <c r="G21" s="4">
        <v>2</v>
      </c>
      <c r="H21" s="4"/>
      <c r="I21" s="4">
        <f t="shared" si="0"/>
        <v>0</v>
      </c>
    </row>
    <row r="22" s="1" customFormat="1" ht="28" customHeight="1" spans="1:9">
      <c r="A22" s="4">
        <v>21</v>
      </c>
      <c r="B22" s="5" t="s">
        <v>21</v>
      </c>
      <c r="C22" s="5" t="s">
        <v>18</v>
      </c>
      <c r="D22" s="4">
        <v>4850</v>
      </c>
      <c r="E22" s="4">
        <v>3040</v>
      </c>
      <c r="F22" s="4" t="s">
        <v>22</v>
      </c>
      <c r="G22" s="4">
        <v>1</v>
      </c>
      <c r="H22" s="4"/>
      <c r="I22" s="4">
        <f t="shared" si="0"/>
        <v>0</v>
      </c>
    </row>
    <row r="23" s="1" customFormat="1" ht="28" customHeight="1" spans="1:9">
      <c r="A23" s="4">
        <v>22</v>
      </c>
      <c r="B23" s="6"/>
      <c r="C23" s="6"/>
      <c r="D23" s="4">
        <v>4050</v>
      </c>
      <c r="E23" s="4">
        <v>2950</v>
      </c>
      <c r="F23" s="4" t="s">
        <v>15</v>
      </c>
      <c r="G23" s="4">
        <v>2</v>
      </c>
      <c r="H23" s="4"/>
      <c r="I23" s="4">
        <f t="shared" si="0"/>
        <v>0</v>
      </c>
    </row>
    <row r="24" s="1" customFormat="1" ht="28" customHeight="1" spans="1:9">
      <c r="A24" s="4">
        <v>23</v>
      </c>
      <c r="B24" s="6"/>
      <c r="C24" s="6"/>
      <c r="D24" s="4">
        <v>4050</v>
      </c>
      <c r="E24" s="4">
        <v>3450</v>
      </c>
      <c r="F24" s="4" t="s">
        <v>15</v>
      </c>
      <c r="G24" s="4">
        <v>2</v>
      </c>
      <c r="H24" s="4"/>
      <c r="I24" s="4">
        <f t="shared" si="0"/>
        <v>0</v>
      </c>
    </row>
    <row r="25" s="1" customFormat="1" ht="28" customHeight="1" spans="1:9">
      <c r="A25" s="4">
        <v>24</v>
      </c>
      <c r="B25" s="7"/>
      <c r="C25" s="7"/>
      <c r="D25" s="4">
        <v>3950</v>
      </c>
      <c r="E25" s="4">
        <v>3460</v>
      </c>
      <c r="F25" s="4" t="s">
        <v>15</v>
      </c>
      <c r="G25" s="4">
        <v>2</v>
      </c>
      <c r="H25" s="4"/>
      <c r="I25" s="4">
        <f t="shared" si="0"/>
        <v>0</v>
      </c>
    </row>
    <row r="26" s="1" customFormat="1" ht="28" customHeight="1" spans="1:9">
      <c r="A26" s="4">
        <v>25</v>
      </c>
      <c r="B26" s="16" t="s">
        <v>24</v>
      </c>
      <c r="C26" s="16" t="s">
        <v>14</v>
      </c>
      <c r="D26" s="4">
        <v>3280</v>
      </c>
      <c r="E26" s="4">
        <v>3310</v>
      </c>
      <c r="F26" s="4" t="s">
        <v>19</v>
      </c>
      <c r="G26" s="4">
        <v>1</v>
      </c>
      <c r="H26" s="4"/>
      <c r="I26" s="4">
        <f t="shared" si="0"/>
        <v>0</v>
      </c>
    </row>
    <row r="27" s="1" customFormat="1" ht="28" customHeight="1" spans="1:9">
      <c r="A27" s="4">
        <v>26</v>
      </c>
      <c r="B27" s="17"/>
      <c r="C27" s="17"/>
      <c r="D27" s="4">
        <v>3310</v>
      </c>
      <c r="E27" s="4">
        <v>3350</v>
      </c>
      <c r="F27" s="4" t="s">
        <v>19</v>
      </c>
      <c r="G27" s="4">
        <v>1</v>
      </c>
      <c r="H27" s="4"/>
      <c r="I27" s="4">
        <f t="shared" si="0"/>
        <v>0</v>
      </c>
    </row>
    <row r="28" s="1" customFormat="1" ht="28" customHeight="1" spans="1:9">
      <c r="A28" s="4">
        <v>27</v>
      </c>
      <c r="B28" s="17"/>
      <c r="C28" s="17"/>
      <c r="D28" s="4">
        <v>3220</v>
      </c>
      <c r="E28" s="4">
        <v>2940</v>
      </c>
      <c r="F28" s="4" t="s">
        <v>19</v>
      </c>
      <c r="G28" s="4">
        <v>1</v>
      </c>
      <c r="H28" s="4"/>
      <c r="I28" s="4">
        <f t="shared" si="0"/>
        <v>0</v>
      </c>
    </row>
    <row r="29" s="1" customFormat="1" ht="28" customHeight="1" spans="1:9">
      <c r="A29" s="4">
        <v>28</v>
      </c>
      <c r="B29" s="17"/>
      <c r="C29" s="17"/>
      <c r="D29" s="4">
        <v>3050</v>
      </c>
      <c r="E29" s="4">
        <v>2730</v>
      </c>
      <c r="F29" s="4" t="s">
        <v>19</v>
      </c>
      <c r="G29" s="4">
        <v>1</v>
      </c>
      <c r="H29" s="4"/>
      <c r="I29" s="4">
        <f t="shared" si="0"/>
        <v>0</v>
      </c>
    </row>
    <row r="30" s="1" customFormat="1" ht="28" customHeight="1" spans="1:9">
      <c r="A30" s="4">
        <v>29</v>
      </c>
      <c r="B30" s="17"/>
      <c r="C30" s="18"/>
      <c r="D30" s="4">
        <v>3070</v>
      </c>
      <c r="E30" s="4">
        <v>2770</v>
      </c>
      <c r="F30" s="4" t="s">
        <v>19</v>
      </c>
      <c r="G30" s="4">
        <v>1</v>
      </c>
      <c r="H30" s="4"/>
      <c r="I30" s="4">
        <f t="shared" si="0"/>
        <v>0</v>
      </c>
    </row>
    <row r="31" s="1" customFormat="1" ht="28" customHeight="1" spans="1:9">
      <c r="A31" s="4">
        <v>30</v>
      </c>
      <c r="B31" s="17"/>
      <c r="C31" s="19" t="s">
        <v>18</v>
      </c>
      <c r="D31" s="4">
        <v>3050</v>
      </c>
      <c r="E31" s="4">
        <v>5800</v>
      </c>
      <c r="F31" s="4" t="s">
        <v>22</v>
      </c>
      <c r="G31" s="4">
        <v>1</v>
      </c>
      <c r="H31" s="4"/>
      <c r="I31" s="4">
        <f t="shared" si="0"/>
        <v>0</v>
      </c>
    </row>
    <row r="32" s="1" customFormat="1" ht="28" customHeight="1" spans="1:9">
      <c r="A32" s="4">
        <v>31</v>
      </c>
      <c r="B32" s="17"/>
      <c r="C32" s="19"/>
      <c r="D32" s="4">
        <v>3480</v>
      </c>
      <c r="E32" s="4">
        <v>3280</v>
      </c>
      <c r="F32" s="4" t="s">
        <v>19</v>
      </c>
      <c r="G32" s="4">
        <v>1</v>
      </c>
      <c r="H32" s="4"/>
      <c r="I32" s="4">
        <f t="shared" si="0"/>
        <v>0</v>
      </c>
    </row>
    <row r="33" s="1" customFormat="1" ht="28" customHeight="1" spans="1:9">
      <c r="A33" s="4">
        <v>32</v>
      </c>
      <c r="B33" s="17"/>
      <c r="C33" s="19"/>
      <c r="D33" s="4">
        <v>3480</v>
      </c>
      <c r="E33" s="4">
        <v>3490</v>
      </c>
      <c r="F33" s="4" t="s">
        <v>19</v>
      </c>
      <c r="G33" s="4">
        <v>1</v>
      </c>
      <c r="H33" s="4"/>
      <c r="I33" s="4">
        <f t="shared" si="0"/>
        <v>0</v>
      </c>
    </row>
    <row r="34" s="1" customFormat="1" ht="28" customHeight="1" spans="1:9">
      <c r="A34" s="4">
        <v>33</v>
      </c>
      <c r="B34" s="17"/>
      <c r="C34" s="19"/>
      <c r="D34" s="4">
        <v>2800</v>
      </c>
      <c r="E34" s="4">
        <v>3720</v>
      </c>
      <c r="F34" s="4" t="s">
        <v>19</v>
      </c>
      <c r="G34" s="4">
        <v>1</v>
      </c>
      <c r="H34" s="4"/>
      <c r="I34" s="4">
        <f t="shared" si="0"/>
        <v>0</v>
      </c>
    </row>
    <row r="35" s="1" customFormat="1" ht="28" customHeight="1" spans="1:9">
      <c r="A35" s="4">
        <v>34</v>
      </c>
      <c r="B35" s="17"/>
      <c r="C35" s="19"/>
      <c r="D35" s="4">
        <v>3130</v>
      </c>
      <c r="E35" s="4">
        <v>2800</v>
      </c>
      <c r="F35" s="4" t="s">
        <v>19</v>
      </c>
      <c r="G35" s="4">
        <v>1</v>
      </c>
      <c r="H35" s="4"/>
      <c r="I35" s="4">
        <f t="shared" ref="I35:I52" si="1">G35*H35</f>
        <v>0</v>
      </c>
    </row>
    <row r="36" s="1" customFormat="1" ht="28" customHeight="1" spans="1:9">
      <c r="A36" s="4">
        <v>35</v>
      </c>
      <c r="B36" s="18"/>
      <c r="C36" s="19"/>
      <c r="D36" s="4">
        <v>4100</v>
      </c>
      <c r="E36" s="4">
        <v>4510</v>
      </c>
      <c r="F36" s="4" t="s">
        <v>15</v>
      </c>
      <c r="G36" s="4">
        <v>2</v>
      </c>
      <c r="H36" s="4"/>
      <c r="I36" s="4">
        <f t="shared" si="1"/>
        <v>0</v>
      </c>
    </row>
    <row r="37" s="1" customFormat="1" ht="28" customHeight="1" spans="1:9">
      <c r="A37" s="4">
        <v>36</v>
      </c>
      <c r="B37" s="16" t="s">
        <v>25</v>
      </c>
      <c r="C37" s="16" t="s">
        <v>14</v>
      </c>
      <c r="D37" s="4">
        <v>3450</v>
      </c>
      <c r="E37" s="4">
        <v>3060</v>
      </c>
      <c r="F37" s="4" t="s">
        <v>19</v>
      </c>
      <c r="G37" s="4">
        <v>1</v>
      </c>
      <c r="H37" s="4"/>
      <c r="I37" s="4">
        <f t="shared" si="1"/>
        <v>0</v>
      </c>
    </row>
    <row r="38" s="1" customFormat="1" ht="28" customHeight="1" spans="1:9">
      <c r="A38" s="4">
        <v>37</v>
      </c>
      <c r="B38" s="17"/>
      <c r="C38" s="17"/>
      <c r="D38" s="4">
        <v>7360</v>
      </c>
      <c r="E38" s="4">
        <v>3060</v>
      </c>
      <c r="F38" s="4" t="s">
        <v>26</v>
      </c>
      <c r="G38" s="4">
        <v>2</v>
      </c>
      <c r="H38" s="4"/>
      <c r="I38" s="4">
        <f t="shared" si="1"/>
        <v>0</v>
      </c>
    </row>
    <row r="39" s="1" customFormat="1" ht="28" customHeight="1" spans="1:9">
      <c r="A39" s="4">
        <v>38</v>
      </c>
      <c r="B39" s="17"/>
      <c r="C39" s="17"/>
      <c r="D39" s="4">
        <v>7360</v>
      </c>
      <c r="E39" s="4">
        <v>3060</v>
      </c>
      <c r="F39" s="4" t="s">
        <v>26</v>
      </c>
      <c r="G39" s="4">
        <v>2</v>
      </c>
      <c r="H39" s="4"/>
      <c r="I39" s="4">
        <f t="shared" si="1"/>
        <v>0</v>
      </c>
    </row>
    <row r="40" s="1" customFormat="1" ht="28" customHeight="1" spans="1:9">
      <c r="A40" s="4">
        <v>39</v>
      </c>
      <c r="B40" s="17"/>
      <c r="C40" s="17"/>
      <c r="D40" s="4">
        <v>4420</v>
      </c>
      <c r="E40" s="4">
        <v>3690</v>
      </c>
      <c r="F40" s="4" t="s">
        <v>17</v>
      </c>
      <c r="G40" s="4">
        <v>2</v>
      </c>
      <c r="H40" s="4"/>
      <c r="I40" s="4">
        <f t="shared" si="1"/>
        <v>0</v>
      </c>
    </row>
    <row r="41" s="1" customFormat="1" ht="28" customHeight="1" spans="1:9">
      <c r="A41" s="4">
        <v>40</v>
      </c>
      <c r="B41" s="17"/>
      <c r="C41" s="17"/>
      <c r="D41" s="4">
        <v>4420</v>
      </c>
      <c r="E41" s="4">
        <v>3690</v>
      </c>
      <c r="F41" s="4" t="s">
        <v>17</v>
      </c>
      <c r="G41" s="4">
        <v>2</v>
      </c>
      <c r="H41" s="4"/>
      <c r="I41" s="4">
        <f t="shared" si="1"/>
        <v>0</v>
      </c>
    </row>
    <row r="42" s="1" customFormat="1" ht="28" customHeight="1" spans="1:9">
      <c r="A42" s="4">
        <v>41</v>
      </c>
      <c r="B42" s="17"/>
      <c r="C42" s="18"/>
      <c r="D42" s="4">
        <v>4420</v>
      </c>
      <c r="E42" s="4">
        <v>3690</v>
      </c>
      <c r="F42" s="4" t="s">
        <v>17</v>
      </c>
      <c r="G42" s="4">
        <v>2</v>
      </c>
      <c r="H42" s="4"/>
      <c r="I42" s="4">
        <f t="shared" si="1"/>
        <v>0</v>
      </c>
    </row>
    <row r="43" s="1" customFormat="1" ht="28" customHeight="1" spans="1:9">
      <c r="A43" s="4">
        <v>42</v>
      </c>
      <c r="B43" s="17"/>
      <c r="C43" s="16" t="s">
        <v>18</v>
      </c>
      <c r="D43" s="4">
        <v>5610</v>
      </c>
      <c r="E43" s="4">
        <v>3060</v>
      </c>
      <c r="F43" s="4" t="s">
        <v>17</v>
      </c>
      <c r="G43" s="4">
        <v>2</v>
      </c>
      <c r="H43" s="4"/>
      <c r="I43" s="4">
        <f t="shared" si="1"/>
        <v>0</v>
      </c>
    </row>
    <row r="44" s="1" customFormat="1" ht="28" customHeight="1" spans="1:9">
      <c r="A44" s="4">
        <v>43</v>
      </c>
      <c r="B44" s="17"/>
      <c r="C44" s="17"/>
      <c r="D44" s="4">
        <v>4940</v>
      </c>
      <c r="E44" s="4">
        <v>3060</v>
      </c>
      <c r="F44" s="4" t="s">
        <v>17</v>
      </c>
      <c r="G44" s="4">
        <v>2</v>
      </c>
      <c r="H44" s="4"/>
      <c r="I44" s="4">
        <f t="shared" si="1"/>
        <v>0</v>
      </c>
    </row>
    <row r="45" s="1" customFormat="1" ht="28" customHeight="1" spans="1:9">
      <c r="A45" s="4">
        <v>44</v>
      </c>
      <c r="B45" s="17"/>
      <c r="C45" s="17"/>
      <c r="D45" s="4">
        <v>7360</v>
      </c>
      <c r="E45" s="4">
        <v>3060</v>
      </c>
      <c r="F45" s="4" t="s">
        <v>26</v>
      </c>
      <c r="G45" s="4">
        <v>2</v>
      </c>
      <c r="H45" s="4"/>
      <c r="I45" s="4">
        <f t="shared" si="1"/>
        <v>0</v>
      </c>
    </row>
    <row r="46" s="1" customFormat="1" ht="28" customHeight="1" spans="1:9">
      <c r="A46" s="4">
        <v>45</v>
      </c>
      <c r="B46" s="17"/>
      <c r="C46" s="17"/>
      <c r="D46" s="4">
        <v>7360</v>
      </c>
      <c r="E46" s="4">
        <v>3060</v>
      </c>
      <c r="F46" s="4" t="s">
        <v>26</v>
      </c>
      <c r="G46" s="4">
        <v>2</v>
      </c>
      <c r="H46" s="4"/>
      <c r="I46" s="4">
        <f t="shared" si="1"/>
        <v>0</v>
      </c>
    </row>
    <row r="47" s="1" customFormat="1" ht="28" customHeight="1" spans="1:9">
      <c r="A47" s="4">
        <v>46</v>
      </c>
      <c r="B47" s="17"/>
      <c r="C47" s="17"/>
      <c r="D47" s="4">
        <v>4420</v>
      </c>
      <c r="E47" s="4">
        <v>3690</v>
      </c>
      <c r="F47" s="4" t="s">
        <v>17</v>
      </c>
      <c r="G47" s="4">
        <v>2</v>
      </c>
      <c r="H47" s="4"/>
      <c r="I47" s="4">
        <f t="shared" si="1"/>
        <v>0</v>
      </c>
    </row>
    <row r="48" s="1" customFormat="1" ht="28" customHeight="1" spans="1:9">
      <c r="A48" s="4">
        <v>47</v>
      </c>
      <c r="B48" s="17"/>
      <c r="C48" s="17"/>
      <c r="D48" s="4">
        <v>4420</v>
      </c>
      <c r="E48" s="4">
        <v>3690</v>
      </c>
      <c r="F48" s="4" t="s">
        <v>17</v>
      </c>
      <c r="G48" s="4">
        <v>2</v>
      </c>
      <c r="H48" s="4"/>
      <c r="I48" s="4">
        <f t="shared" si="1"/>
        <v>0</v>
      </c>
    </row>
    <row r="49" s="1" customFormat="1" ht="28" customHeight="1" spans="1:9">
      <c r="A49" s="4">
        <v>48</v>
      </c>
      <c r="B49" s="17"/>
      <c r="C49" s="18"/>
      <c r="D49" s="4">
        <v>4420</v>
      </c>
      <c r="E49" s="4">
        <v>3690</v>
      </c>
      <c r="F49" s="4" t="s">
        <v>17</v>
      </c>
      <c r="G49" s="4">
        <v>2</v>
      </c>
      <c r="H49" s="4"/>
      <c r="I49" s="4">
        <f t="shared" si="1"/>
        <v>0</v>
      </c>
    </row>
    <row r="50" s="1" customFormat="1" ht="28" customHeight="1" spans="1:9">
      <c r="A50" s="4">
        <v>49</v>
      </c>
      <c r="B50" s="17"/>
      <c r="C50" s="16" t="s">
        <v>27</v>
      </c>
      <c r="D50" s="4">
        <v>4420</v>
      </c>
      <c r="E50" s="4">
        <v>3690</v>
      </c>
      <c r="F50" s="4" t="s">
        <v>17</v>
      </c>
      <c r="G50" s="4">
        <v>2</v>
      </c>
      <c r="H50" s="4"/>
      <c r="I50" s="4">
        <f t="shared" si="1"/>
        <v>0</v>
      </c>
    </row>
    <row r="51" s="1" customFormat="1" ht="28" customHeight="1" spans="1:9">
      <c r="A51" s="4">
        <v>50</v>
      </c>
      <c r="B51" s="17"/>
      <c r="C51" s="17"/>
      <c r="D51" s="4">
        <v>4420</v>
      </c>
      <c r="E51" s="4">
        <v>3690</v>
      </c>
      <c r="F51" s="4" t="s">
        <v>17</v>
      </c>
      <c r="G51" s="4">
        <v>2</v>
      </c>
      <c r="H51" s="4"/>
      <c r="I51" s="4">
        <f t="shared" si="1"/>
        <v>0</v>
      </c>
    </row>
    <row r="52" s="1" customFormat="1" ht="28" customHeight="1" spans="1:9">
      <c r="A52" s="5">
        <v>51</v>
      </c>
      <c r="B52" s="17"/>
      <c r="C52" s="17"/>
      <c r="D52" s="5">
        <v>4420</v>
      </c>
      <c r="E52" s="5">
        <v>3690</v>
      </c>
      <c r="F52" s="5" t="s">
        <v>17</v>
      </c>
      <c r="G52" s="5">
        <v>2</v>
      </c>
      <c r="H52" s="5"/>
      <c r="I52" s="5">
        <f t="shared" si="1"/>
        <v>0</v>
      </c>
    </row>
    <row r="53" s="1" customFormat="1" ht="28" customHeight="1" spans="1:9">
      <c r="A53" s="12" t="str">
        <f>衣柜费用!A53</f>
        <v>合计数量</v>
      </c>
      <c r="B53" s="12"/>
      <c r="C53" s="12"/>
      <c r="D53" s="12"/>
      <c r="E53" s="12"/>
      <c r="F53" s="12"/>
      <c r="G53" s="4">
        <f>SUM(G2:G52)</f>
        <v>87</v>
      </c>
      <c r="H53" s="4"/>
      <c r="I53" s="4"/>
    </row>
    <row r="54" ht="42" customHeight="1" spans="1:9">
      <c r="A54" s="20" t="str">
        <f>衣柜费用!A54</f>
        <v>合计金额（元）</v>
      </c>
      <c r="B54" s="20"/>
      <c r="C54" s="20"/>
      <c r="D54" s="20"/>
      <c r="E54" s="20"/>
      <c r="F54" s="20"/>
      <c r="G54" s="20"/>
      <c r="H54" s="20"/>
      <c r="I54" s="20">
        <f>SUM(I2:I52)</f>
        <v>0</v>
      </c>
    </row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  <row r="62" ht="28" customHeight="1"/>
    <row r="63" ht="28" customHeight="1"/>
    <row r="64" ht="28" customHeight="1"/>
    <row r="65" ht="28" customHeight="1"/>
    <row r="66" ht="28" customHeight="1"/>
    <row r="67" ht="28" customHeight="1"/>
    <row r="68" ht="28" customHeight="1"/>
    <row r="69" ht="28" customHeight="1"/>
    <row r="70" ht="28" customHeight="1"/>
    <row r="71" ht="28" customHeight="1"/>
    <row r="72" ht="28" customHeight="1"/>
    <row r="73" ht="28" customHeight="1"/>
    <row r="74" ht="28" customHeight="1"/>
    <row r="75" ht="28" customHeight="1"/>
    <row r="76" ht="28" customHeight="1"/>
    <row r="77" ht="28" customHeight="1"/>
    <row r="78" ht="28" customHeight="1"/>
  </sheetData>
  <mergeCells count="22">
    <mergeCell ref="B1:C1"/>
    <mergeCell ref="A53:F53"/>
    <mergeCell ref="A54:H54"/>
    <mergeCell ref="B2:B7"/>
    <mergeCell ref="B8:B13"/>
    <mergeCell ref="B14:B15"/>
    <mergeCell ref="B16:B17"/>
    <mergeCell ref="B18:B21"/>
    <mergeCell ref="B22:B25"/>
    <mergeCell ref="B26:B36"/>
    <mergeCell ref="B37:B52"/>
    <mergeCell ref="C2:C7"/>
    <mergeCell ref="C8:C13"/>
    <mergeCell ref="C14:C15"/>
    <mergeCell ref="C16:C17"/>
    <mergeCell ref="C18:C21"/>
    <mergeCell ref="C22:C25"/>
    <mergeCell ref="C26:C30"/>
    <mergeCell ref="C31:C36"/>
    <mergeCell ref="C37:C42"/>
    <mergeCell ref="C43:C49"/>
    <mergeCell ref="C50:C52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8"/>
  <sheetViews>
    <sheetView zoomScale="85" zoomScaleNormal="85" workbookViewId="0">
      <selection activeCell="A55" sqref="A55"/>
    </sheetView>
  </sheetViews>
  <sheetFormatPr defaultColWidth="9" defaultRowHeight="13.5"/>
  <cols>
    <col min="1" max="1" width="9" style="1"/>
    <col min="2" max="2" width="14.875" style="1" customWidth="1"/>
    <col min="3" max="3" width="12.625" style="1" customWidth="1"/>
    <col min="4" max="4" width="14.7" style="1" hidden="1" customWidth="1"/>
    <col min="5" max="5" width="15.875" style="1" hidden="1" customWidth="1"/>
    <col min="6" max="6" width="20.4333333333333" style="1" hidden="1" customWidth="1"/>
    <col min="7" max="9" width="21.3166666666667" style="1" customWidth="1"/>
    <col min="10" max="16384" width="9" style="1"/>
  </cols>
  <sheetData>
    <row r="1" s="1" customFormat="1" ht="109" customHeight="1" spans="1:9">
      <c r="A1" s="14" t="s">
        <v>0</v>
      </c>
      <c r="B1" s="14" t="s">
        <v>1</v>
      </c>
      <c r="C1" s="14"/>
      <c r="D1" s="15" t="s">
        <v>2</v>
      </c>
      <c r="E1" s="14" t="s">
        <v>3</v>
      </c>
      <c r="F1" s="15" t="s">
        <v>4</v>
      </c>
      <c r="G1" s="15" t="s">
        <v>45</v>
      </c>
      <c r="H1" s="15" t="s">
        <v>46</v>
      </c>
      <c r="I1" s="15" t="s">
        <v>47</v>
      </c>
    </row>
    <row r="2" s="1" customFormat="1" ht="28" hidden="1" customHeight="1" spans="1:9">
      <c r="A2" s="4">
        <v>1</v>
      </c>
      <c r="B2" s="5" t="s">
        <v>13</v>
      </c>
      <c r="C2" s="5" t="s">
        <v>14</v>
      </c>
      <c r="D2" s="4">
        <v>3980</v>
      </c>
      <c r="E2" s="4">
        <v>3410</v>
      </c>
      <c r="F2" s="4" t="s">
        <v>15</v>
      </c>
      <c r="G2" s="4">
        <v>0</v>
      </c>
      <c r="H2" s="4"/>
      <c r="I2" s="19">
        <f>G2*H2</f>
        <v>0</v>
      </c>
    </row>
    <row r="3" s="1" customFormat="1" ht="28" hidden="1" customHeight="1" spans="1:9">
      <c r="A3" s="4">
        <v>2</v>
      </c>
      <c r="B3" s="6"/>
      <c r="C3" s="6"/>
      <c r="D3" s="4">
        <v>3980</v>
      </c>
      <c r="E3" s="4">
        <v>3410</v>
      </c>
      <c r="F3" s="4" t="s">
        <v>15</v>
      </c>
      <c r="G3" s="4">
        <v>0</v>
      </c>
      <c r="H3" s="4"/>
      <c r="I3" s="19">
        <f t="shared" ref="I3:I34" si="0">G3*H3</f>
        <v>0</v>
      </c>
    </row>
    <row r="4" s="1" customFormat="1" ht="28" hidden="1" customHeight="1" spans="1:9">
      <c r="A4" s="4">
        <v>3</v>
      </c>
      <c r="B4" s="6"/>
      <c r="C4" s="6"/>
      <c r="D4" s="4">
        <v>4250</v>
      </c>
      <c r="E4" s="4">
        <v>3230</v>
      </c>
      <c r="F4" s="4" t="s">
        <v>17</v>
      </c>
      <c r="G4" s="4">
        <v>0</v>
      </c>
      <c r="H4" s="4"/>
      <c r="I4" s="19">
        <f t="shared" si="0"/>
        <v>0</v>
      </c>
    </row>
    <row r="5" s="1" customFormat="1" ht="28" hidden="1" customHeight="1" spans="1:9">
      <c r="A5" s="4">
        <v>4</v>
      </c>
      <c r="B5" s="6"/>
      <c r="C5" s="6"/>
      <c r="D5" s="4">
        <v>4250</v>
      </c>
      <c r="E5" s="4">
        <v>3280</v>
      </c>
      <c r="F5" s="4" t="s">
        <v>17</v>
      </c>
      <c r="G5" s="4">
        <v>0</v>
      </c>
      <c r="H5" s="4"/>
      <c r="I5" s="19">
        <f t="shared" si="0"/>
        <v>0</v>
      </c>
    </row>
    <row r="6" s="1" customFormat="1" ht="28" hidden="1" customHeight="1" spans="1:9">
      <c r="A6" s="4">
        <v>5</v>
      </c>
      <c r="B6" s="6"/>
      <c r="C6" s="6"/>
      <c r="D6" s="4">
        <v>4250</v>
      </c>
      <c r="E6" s="4">
        <v>3300</v>
      </c>
      <c r="F6" s="4" t="s">
        <v>17</v>
      </c>
      <c r="G6" s="4">
        <v>0</v>
      </c>
      <c r="H6" s="4"/>
      <c r="I6" s="19">
        <f t="shared" si="0"/>
        <v>0</v>
      </c>
    </row>
    <row r="7" s="1" customFormat="1" ht="28" hidden="1" customHeight="1" spans="1:9">
      <c r="A7" s="4">
        <v>6</v>
      </c>
      <c r="B7" s="7"/>
      <c r="C7" s="7"/>
      <c r="D7" s="4">
        <v>4250</v>
      </c>
      <c r="E7" s="4">
        <v>3250</v>
      </c>
      <c r="F7" s="4" t="s">
        <v>17</v>
      </c>
      <c r="G7" s="4">
        <v>0</v>
      </c>
      <c r="H7" s="4"/>
      <c r="I7" s="19">
        <f t="shared" si="0"/>
        <v>0</v>
      </c>
    </row>
    <row r="8" s="1" customFormat="1" ht="28" hidden="1" customHeight="1" spans="1:9">
      <c r="A8" s="4">
        <v>7</v>
      </c>
      <c r="B8" s="5" t="s">
        <v>13</v>
      </c>
      <c r="C8" s="5" t="s">
        <v>18</v>
      </c>
      <c r="D8" s="4">
        <v>2900</v>
      </c>
      <c r="E8" s="4">
        <v>3400</v>
      </c>
      <c r="F8" s="4" t="s">
        <v>19</v>
      </c>
      <c r="G8" s="4">
        <v>0</v>
      </c>
      <c r="H8" s="4"/>
      <c r="I8" s="19">
        <f t="shared" si="0"/>
        <v>0</v>
      </c>
    </row>
    <row r="9" s="1" customFormat="1" ht="28" hidden="1" customHeight="1" spans="1:9">
      <c r="A9" s="4">
        <v>8</v>
      </c>
      <c r="B9" s="6"/>
      <c r="C9" s="6"/>
      <c r="D9" s="4">
        <v>2900</v>
      </c>
      <c r="E9" s="4">
        <v>3400</v>
      </c>
      <c r="F9" s="4" t="s">
        <v>19</v>
      </c>
      <c r="G9" s="4">
        <v>0</v>
      </c>
      <c r="H9" s="4"/>
      <c r="I9" s="19">
        <f t="shared" si="0"/>
        <v>0</v>
      </c>
    </row>
    <row r="10" s="1" customFormat="1" ht="28" hidden="1" customHeight="1" spans="1:9">
      <c r="A10" s="4">
        <v>9</v>
      </c>
      <c r="B10" s="6"/>
      <c r="C10" s="6"/>
      <c r="D10" s="4">
        <v>4130</v>
      </c>
      <c r="E10" s="4">
        <v>3400</v>
      </c>
      <c r="F10" s="4" t="s">
        <v>15</v>
      </c>
      <c r="G10" s="4">
        <v>0</v>
      </c>
      <c r="H10" s="4"/>
      <c r="I10" s="19">
        <f t="shared" si="0"/>
        <v>0</v>
      </c>
    </row>
    <row r="11" s="1" customFormat="1" ht="28" hidden="1" customHeight="1" spans="1:9">
      <c r="A11" s="4">
        <v>10</v>
      </c>
      <c r="B11" s="6"/>
      <c r="C11" s="6"/>
      <c r="D11" s="4">
        <v>4130</v>
      </c>
      <c r="E11" s="4">
        <v>3360</v>
      </c>
      <c r="F11" s="4" t="s">
        <v>15</v>
      </c>
      <c r="G11" s="4">
        <v>0</v>
      </c>
      <c r="H11" s="4"/>
      <c r="I11" s="19">
        <f t="shared" si="0"/>
        <v>0</v>
      </c>
    </row>
    <row r="12" s="1" customFormat="1" ht="28" hidden="1" customHeight="1" spans="1:9">
      <c r="A12" s="4">
        <v>11</v>
      </c>
      <c r="B12" s="6"/>
      <c r="C12" s="6"/>
      <c r="D12" s="4">
        <v>4130</v>
      </c>
      <c r="E12" s="4">
        <v>3350</v>
      </c>
      <c r="F12" s="4" t="s">
        <v>15</v>
      </c>
      <c r="G12" s="4">
        <v>0</v>
      </c>
      <c r="H12" s="4"/>
      <c r="I12" s="19">
        <f t="shared" si="0"/>
        <v>0</v>
      </c>
    </row>
    <row r="13" s="1" customFormat="1" ht="28" hidden="1" customHeight="1" spans="1:9">
      <c r="A13" s="4">
        <v>12</v>
      </c>
      <c r="B13" s="7"/>
      <c r="C13" s="7"/>
      <c r="D13" s="4">
        <v>4130</v>
      </c>
      <c r="E13" s="4">
        <v>3250</v>
      </c>
      <c r="F13" s="4" t="s">
        <v>15</v>
      </c>
      <c r="G13" s="4">
        <v>0</v>
      </c>
      <c r="H13" s="4"/>
      <c r="I13" s="19">
        <f t="shared" si="0"/>
        <v>0</v>
      </c>
    </row>
    <row r="14" s="1" customFormat="1" ht="28" hidden="1" customHeight="1" spans="1:9">
      <c r="A14" s="4">
        <v>13</v>
      </c>
      <c r="B14" s="5" t="s">
        <v>20</v>
      </c>
      <c r="C14" s="5" t="s">
        <v>14</v>
      </c>
      <c r="D14" s="4">
        <v>4190</v>
      </c>
      <c r="E14" s="4">
        <v>3060</v>
      </c>
      <c r="F14" s="4" t="s">
        <v>15</v>
      </c>
      <c r="G14" s="4">
        <v>0</v>
      </c>
      <c r="H14" s="4"/>
      <c r="I14" s="19">
        <f t="shared" si="0"/>
        <v>0</v>
      </c>
    </row>
    <row r="15" s="1" customFormat="1" ht="28" hidden="1" customHeight="1" spans="1:9">
      <c r="A15" s="4">
        <v>14</v>
      </c>
      <c r="B15" s="7"/>
      <c r="C15" s="7"/>
      <c r="D15" s="4">
        <v>4190</v>
      </c>
      <c r="E15" s="4">
        <v>3380</v>
      </c>
      <c r="F15" s="4" t="s">
        <v>15</v>
      </c>
      <c r="G15" s="4">
        <v>0</v>
      </c>
      <c r="H15" s="4"/>
      <c r="I15" s="19">
        <f t="shared" si="0"/>
        <v>0</v>
      </c>
    </row>
    <row r="16" s="1" customFormat="1" ht="28" hidden="1" customHeight="1" spans="1:9">
      <c r="A16" s="4">
        <v>15</v>
      </c>
      <c r="B16" s="5" t="s">
        <v>20</v>
      </c>
      <c r="C16" s="5" t="s">
        <v>18</v>
      </c>
      <c r="D16" s="4">
        <v>4190</v>
      </c>
      <c r="E16" s="4">
        <v>3060</v>
      </c>
      <c r="F16" s="4" t="s">
        <v>15</v>
      </c>
      <c r="G16" s="4">
        <v>0</v>
      </c>
      <c r="H16" s="4"/>
      <c r="I16" s="19">
        <f t="shared" si="0"/>
        <v>0</v>
      </c>
    </row>
    <row r="17" s="1" customFormat="1" ht="28" hidden="1" customHeight="1" spans="1:9">
      <c r="A17" s="4">
        <v>16</v>
      </c>
      <c r="B17" s="7"/>
      <c r="C17" s="7"/>
      <c r="D17" s="4">
        <v>4190</v>
      </c>
      <c r="E17" s="4">
        <v>3380</v>
      </c>
      <c r="F17" s="4" t="s">
        <v>15</v>
      </c>
      <c r="G17" s="4">
        <v>0</v>
      </c>
      <c r="H17" s="4"/>
      <c r="I17" s="19">
        <f t="shared" si="0"/>
        <v>0</v>
      </c>
    </row>
    <row r="18" s="1" customFormat="1" ht="28" hidden="1" customHeight="1" spans="1:9">
      <c r="A18" s="4">
        <v>17</v>
      </c>
      <c r="B18" s="5" t="s">
        <v>21</v>
      </c>
      <c r="C18" s="5" t="s">
        <v>14</v>
      </c>
      <c r="D18" s="4">
        <v>4850</v>
      </c>
      <c r="E18" s="4">
        <v>3040</v>
      </c>
      <c r="F18" s="4" t="s">
        <v>22</v>
      </c>
      <c r="G18" s="4">
        <v>0</v>
      </c>
      <c r="H18" s="4"/>
      <c r="I18" s="19">
        <f t="shared" si="0"/>
        <v>0</v>
      </c>
    </row>
    <row r="19" s="1" customFormat="1" ht="28" hidden="1" customHeight="1" spans="1:9">
      <c r="A19" s="4">
        <v>18</v>
      </c>
      <c r="B19" s="6"/>
      <c r="C19" s="6"/>
      <c r="D19" s="4">
        <v>4850</v>
      </c>
      <c r="E19" s="4">
        <v>3060</v>
      </c>
      <c r="F19" s="4" t="s">
        <v>17</v>
      </c>
      <c r="G19" s="4">
        <v>0</v>
      </c>
      <c r="H19" s="4"/>
      <c r="I19" s="19">
        <f t="shared" si="0"/>
        <v>0</v>
      </c>
    </row>
    <row r="20" s="1" customFormat="1" ht="28" hidden="1" customHeight="1" spans="1:9">
      <c r="A20" s="4">
        <v>19</v>
      </c>
      <c r="B20" s="6"/>
      <c r="C20" s="6"/>
      <c r="D20" s="4">
        <v>4850</v>
      </c>
      <c r="E20" s="4">
        <v>3400</v>
      </c>
      <c r="F20" s="4" t="s">
        <v>23</v>
      </c>
      <c r="G20" s="4">
        <v>0</v>
      </c>
      <c r="H20" s="4"/>
      <c r="I20" s="19">
        <f t="shared" si="0"/>
        <v>0</v>
      </c>
    </row>
    <row r="21" s="1" customFormat="1" ht="28" hidden="1" customHeight="1" spans="1:9">
      <c r="A21" s="4">
        <v>20</v>
      </c>
      <c r="B21" s="7"/>
      <c r="C21" s="7"/>
      <c r="D21" s="4">
        <v>3950</v>
      </c>
      <c r="E21" s="4">
        <v>3460</v>
      </c>
      <c r="F21" s="4" t="s">
        <v>15</v>
      </c>
      <c r="G21" s="4">
        <v>0</v>
      </c>
      <c r="H21" s="4"/>
      <c r="I21" s="19">
        <f t="shared" si="0"/>
        <v>0</v>
      </c>
    </row>
    <row r="22" s="1" customFormat="1" ht="28" hidden="1" customHeight="1" spans="1:9">
      <c r="A22" s="4">
        <v>21</v>
      </c>
      <c r="B22" s="5" t="s">
        <v>21</v>
      </c>
      <c r="C22" s="5" t="s">
        <v>18</v>
      </c>
      <c r="D22" s="4">
        <v>4850</v>
      </c>
      <c r="E22" s="4">
        <v>3040</v>
      </c>
      <c r="F22" s="4" t="s">
        <v>22</v>
      </c>
      <c r="G22" s="4">
        <v>0</v>
      </c>
      <c r="H22" s="4"/>
      <c r="I22" s="19">
        <f t="shared" si="0"/>
        <v>0</v>
      </c>
    </row>
    <row r="23" s="1" customFormat="1" ht="28" hidden="1" customHeight="1" spans="1:9">
      <c r="A23" s="4">
        <v>22</v>
      </c>
      <c r="B23" s="6"/>
      <c r="C23" s="6"/>
      <c r="D23" s="4">
        <v>4050</v>
      </c>
      <c r="E23" s="4">
        <v>2950</v>
      </c>
      <c r="F23" s="4" t="s">
        <v>15</v>
      </c>
      <c r="G23" s="4">
        <v>0</v>
      </c>
      <c r="H23" s="4"/>
      <c r="I23" s="19">
        <f t="shared" si="0"/>
        <v>0</v>
      </c>
    </row>
    <row r="24" s="1" customFormat="1" ht="28" hidden="1" customHeight="1" spans="1:9">
      <c r="A24" s="4">
        <v>23</v>
      </c>
      <c r="B24" s="6"/>
      <c r="C24" s="6"/>
      <c r="D24" s="4">
        <v>4050</v>
      </c>
      <c r="E24" s="4">
        <v>3450</v>
      </c>
      <c r="F24" s="4" t="s">
        <v>15</v>
      </c>
      <c r="G24" s="4">
        <v>0</v>
      </c>
      <c r="H24" s="4"/>
      <c r="I24" s="19">
        <f t="shared" si="0"/>
        <v>0</v>
      </c>
    </row>
    <row r="25" s="1" customFormat="1" ht="28" hidden="1" customHeight="1" spans="1:9">
      <c r="A25" s="4">
        <v>24</v>
      </c>
      <c r="B25" s="7"/>
      <c r="C25" s="7"/>
      <c r="D25" s="4">
        <v>3950</v>
      </c>
      <c r="E25" s="4">
        <v>3460</v>
      </c>
      <c r="F25" s="4" t="s">
        <v>15</v>
      </c>
      <c r="G25" s="4">
        <v>0</v>
      </c>
      <c r="H25" s="4"/>
      <c r="I25" s="19">
        <f t="shared" si="0"/>
        <v>0</v>
      </c>
    </row>
    <row r="26" s="1" customFormat="1" ht="28" hidden="1" customHeight="1" spans="1:9">
      <c r="A26" s="4">
        <v>25</v>
      </c>
      <c r="B26" s="16" t="s">
        <v>24</v>
      </c>
      <c r="C26" s="16" t="s">
        <v>14</v>
      </c>
      <c r="D26" s="4">
        <v>3280</v>
      </c>
      <c r="E26" s="4">
        <v>3310</v>
      </c>
      <c r="F26" s="4" t="s">
        <v>19</v>
      </c>
      <c r="G26" s="4">
        <v>0</v>
      </c>
      <c r="H26" s="4"/>
      <c r="I26" s="19">
        <f t="shared" si="0"/>
        <v>0</v>
      </c>
    </row>
    <row r="27" s="1" customFormat="1" ht="28" hidden="1" customHeight="1" spans="1:9">
      <c r="A27" s="4">
        <v>26</v>
      </c>
      <c r="B27" s="17"/>
      <c r="C27" s="17"/>
      <c r="D27" s="4">
        <v>3310</v>
      </c>
      <c r="E27" s="4">
        <v>3350</v>
      </c>
      <c r="F27" s="4" t="s">
        <v>19</v>
      </c>
      <c r="G27" s="4">
        <v>0</v>
      </c>
      <c r="H27" s="4"/>
      <c r="I27" s="19">
        <f t="shared" si="0"/>
        <v>0</v>
      </c>
    </row>
    <row r="28" s="1" customFormat="1" ht="28" hidden="1" customHeight="1" spans="1:9">
      <c r="A28" s="4">
        <v>27</v>
      </c>
      <c r="B28" s="17"/>
      <c r="C28" s="17"/>
      <c r="D28" s="4">
        <v>3220</v>
      </c>
      <c r="E28" s="4">
        <v>2940</v>
      </c>
      <c r="F28" s="4" t="s">
        <v>19</v>
      </c>
      <c r="G28" s="4">
        <v>0</v>
      </c>
      <c r="H28" s="4"/>
      <c r="I28" s="19">
        <f t="shared" si="0"/>
        <v>0</v>
      </c>
    </row>
    <row r="29" s="1" customFormat="1" ht="28" hidden="1" customHeight="1" spans="1:9">
      <c r="A29" s="4">
        <v>28</v>
      </c>
      <c r="B29" s="17"/>
      <c r="C29" s="17"/>
      <c r="D29" s="4">
        <v>3050</v>
      </c>
      <c r="E29" s="4">
        <v>2730</v>
      </c>
      <c r="F29" s="4" t="s">
        <v>19</v>
      </c>
      <c r="G29" s="4">
        <v>0</v>
      </c>
      <c r="H29" s="4"/>
      <c r="I29" s="19">
        <f t="shared" si="0"/>
        <v>0</v>
      </c>
    </row>
    <row r="30" s="1" customFormat="1" ht="28" hidden="1" customHeight="1" spans="1:9">
      <c r="A30" s="4">
        <v>29</v>
      </c>
      <c r="B30" s="17"/>
      <c r="C30" s="18"/>
      <c r="D30" s="4">
        <v>3070</v>
      </c>
      <c r="E30" s="4">
        <v>2770</v>
      </c>
      <c r="F30" s="4" t="s">
        <v>19</v>
      </c>
      <c r="G30" s="4">
        <v>0</v>
      </c>
      <c r="H30" s="4"/>
      <c r="I30" s="19">
        <f t="shared" si="0"/>
        <v>0</v>
      </c>
    </row>
    <row r="31" s="1" customFormat="1" ht="28" hidden="1" customHeight="1" spans="1:9">
      <c r="A31" s="4">
        <v>30</v>
      </c>
      <c r="B31" s="17"/>
      <c r="C31" s="19" t="s">
        <v>18</v>
      </c>
      <c r="D31" s="4">
        <v>3050</v>
      </c>
      <c r="E31" s="4">
        <v>5800</v>
      </c>
      <c r="F31" s="4" t="s">
        <v>22</v>
      </c>
      <c r="G31" s="4">
        <v>0</v>
      </c>
      <c r="H31" s="4"/>
      <c r="I31" s="19">
        <f t="shared" si="0"/>
        <v>0</v>
      </c>
    </row>
    <row r="32" s="1" customFormat="1" ht="28" hidden="1" customHeight="1" spans="1:9">
      <c r="A32" s="4">
        <v>31</v>
      </c>
      <c r="B32" s="17"/>
      <c r="C32" s="19"/>
      <c r="D32" s="4">
        <v>3480</v>
      </c>
      <c r="E32" s="4">
        <v>3280</v>
      </c>
      <c r="F32" s="4" t="s">
        <v>19</v>
      </c>
      <c r="G32" s="4">
        <v>0</v>
      </c>
      <c r="H32" s="4"/>
      <c r="I32" s="19">
        <f t="shared" si="0"/>
        <v>0</v>
      </c>
    </row>
    <row r="33" s="1" customFormat="1" ht="28" hidden="1" customHeight="1" spans="1:9">
      <c r="A33" s="4">
        <v>32</v>
      </c>
      <c r="B33" s="17"/>
      <c r="C33" s="19"/>
      <c r="D33" s="4">
        <v>3480</v>
      </c>
      <c r="E33" s="4">
        <v>3490</v>
      </c>
      <c r="F33" s="4" t="s">
        <v>19</v>
      </c>
      <c r="G33" s="4">
        <v>0</v>
      </c>
      <c r="H33" s="4"/>
      <c r="I33" s="19">
        <f t="shared" si="0"/>
        <v>0</v>
      </c>
    </row>
    <row r="34" s="1" customFormat="1" ht="28" hidden="1" customHeight="1" spans="1:9">
      <c r="A34" s="4">
        <v>33</v>
      </c>
      <c r="B34" s="17"/>
      <c r="C34" s="19"/>
      <c r="D34" s="4">
        <v>2800</v>
      </c>
      <c r="E34" s="4">
        <v>3720</v>
      </c>
      <c r="F34" s="4" t="s">
        <v>19</v>
      </c>
      <c r="G34" s="4">
        <v>0</v>
      </c>
      <c r="H34" s="4"/>
      <c r="I34" s="19">
        <f t="shared" si="0"/>
        <v>0</v>
      </c>
    </row>
    <row r="35" s="1" customFormat="1" ht="28" hidden="1" customHeight="1" spans="1:9">
      <c r="A35" s="4">
        <v>34</v>
      </c>
      <c r="B35" s="17"/>
      <c r="C35" s="19"/>
      <c r="D35" s="4">
        <v>3130</v>
      </c>
      <c r="E35" s="4">
        <v>2800</v>
      </c>
      <c r="F35" s="4" t="s">
        <v>19</v>
      </c>
      <c r="G35" s="4">
        <v>0</v>
      </c>
      <c r="H35" s="4"/>
      <c r="I35" s="19">
        <f t="shared" ref="I35:I52" si="1">G35*H35</f>
        <v>0</v>
      </c>
    </row>
    <row r="36" s="1" customFormat="1" ht="28" hidden="1" customHeight="1" spans="1:9">
      <c r="A36" s="4">
        <v>35</v>
      </c>
      <c r="B36" s="18"/>
      <c r="C36" s="19"/>
      <c r="D36" s="4">
        <v>4100</v>
      </c>
      <c r="E36" s="4">
        <v>4510</v>
      </c>
      <c r="F36" s="4" t="s">
        <v>15</v>
      </c>
      <c r="G36" s="4">
        <v>0</v>
      </c>
      <c r="H36" s="4"/>
      <c r="I36" s="19">
        <f t="shared" si="1"/>
        <v>0</v>
      </c>
    </row>
    <row r="37" s="1" customFormat="1" ht="28" customHeight="1" spans="1:9">
      <c r="A37" s="4">
        <v>36</v>
      </c>
      <c r="B37" s="16" t="s">
        <v>25</v>
      </c>
      <c r="C37" s="16" t="s">
        <v>14</v>
      </c>
      <c r="D37" s="4">
        <v>3450</v>
      </c>
      <c r="E37" s="4">
        <v>3060</v>
      </c>
      <c r="F37" s="4" t="s">
        <v>19</v>
      </c>
      <c r="G37" s="4">
        <v>1</v>
      </c>
      <c r="H37" s="4"/>
      <c r="I37" s="19">
        <f t="shared" si="1"/>
        <v>0</v>
      </c>
    </row>
    <row r="38" s="1" customFormat="1" ht="28" customHeight="1" spans="1:9">
      <c r="A38" s="4">
        <v>37</v>
      </c>
      <c r="B38" s="17"/>
      <c r="C38" s="17"/>
      <c r="D38" s="4">
        <v>7360</v>
      </c>
      <c r="E38" s="4">
        <v>3060</v>
      </c>
      <c r="F38" s="4" t="s">
        <v>26</v>
      </c>
      <c r="G38" s="4">
        <v>1</v>
      </c>
      <c r="H38" s="4"/>
      <c r="I38" s="19">
        <f t="shared" si="1"/>
        <v>0</v>
      </c>
    </row>
    <row r="39" s="1" customFormat="1" ht="28" customHeight="1" spans="1:9">
      <c r="A39" s="4">
        <v>38</v>
      </c>
      <c r="B39" s="17"/>
      <c r="C39" s="17"/>
      <c r="D39" s="4">
        <v>7360</v>
      </c>
      <c r="E39" s="4">
        <v>3060</v>
      </c>
      <c r="F39" s="4" t="s">
        <v>26</v>
      </c>
      <c r="G39" s="4">
        <v>1</v>
      </c>
      <c r="H39" s="4"/>
      <c r="I39" s="19">
        <f t="shared" si="1"/>
        <v>0</v>
      </c>
    </row>
    <row r="40" s="1" customFormat="1" ht="28" customHeight="1" spans="1:9">
      <c r="A40" s="4">
        <v>39</v>
      </c>
      <c r="B40" s="17"/>
      <c r="C40" s="17"/>
      <c r="D40" s="4">
        <v>4420</v>
      </c>
      <c r="E40" s="4">
        <v>3690</v>
      </c>
      <c r="F40" s="4" t="s">
        <v>17</v>
      </c>
      <c r="G40" s="4">
        <v>1</v>
      </c>
      <c r="H40" s="4"/>
      <c r="I40" s="19">
        <f t="shared" si="1"/>
        <v>0</v>
      </c>
    </row>
    <row r="41" s="1" customFormat="1" ht="28" customHeight="1" spans="1:9">
      <c r="A41" s="4">
        <v>40</v>
      </c>
      <c r="B41" s="17"/>
      <c r="C41" s="17"/>
      <c r="D41" s="4">
        <v>4420</v>
      </c>
      <c r="E41" s="4">
        <v>3690</v>
      </c>
      <c r="F41" s="4" t="s">
        <v>17</v>
      </c>
      <c r="G41" s="4">
        <v>1</v>
      </c>
      <c r="H41" s="4"/>
      <c r="I41" s="19">
        <f t="shared" si="1"/>
        <v>0</v>
      </c>
    </row>
    <row r="42" s="1" customFormat="1" ht="28" customHeight="1" spans="1:9">
      <c r="A42" s="4">
        <v>41</v>
      </c>
      <c r="B42" s="17"/>
      <c r="C42" s="18"/>
      <c r="D42" s="4">
        <v>4420</v>
      </c>
      <c r="E42" s="4">
        <v>3690</v>
      </c>
      <c r="F42" s="4" t="s">
        <v>17</v>
      </c>
      <c r="G42" s="4">
        <v>1</v>
      </c>
      <c r="H42" s="4"/>
      <c r="I42" s="19">
        <f t="shared" si="1"/>
        <v>0</v>
      </c>
    </row>
    <row r="43" s="1" customFormat="1" ht="28" customHeight="1" spans="1:9">
      <c r="A43" s="4">
        <v>42</v>
      </c>
      <c r="B43" s="17"/>
      <c r="C43" s="16" t="s">
        <v>18</v>
      </c>
      <c r="D43" s="4">
        <v>5610</v>
      </c>
      <c r="E43" s="4">
        <v>3060</v>
      </c>
      <c r="F43" s="4" t="s">
        <v>17</v>
      </c>
      <c r="G43" s="4">
        <v>1</v>
      </c>
      <c r="H43" s="4"/>
      <c r="I43" s="19">
        <f t="shared" si="1"/>
        <v>0</v>
      </c>
    </row>
    <row r="44" s="1" customFormat="1" ht="28" customHeight="1" spans="1:9">
      <c r="A44" s="4">
        <v>43</v>
      </c>
      <c r="B44" s="17"/>
      <c r="C44" s="17"/>
      <c r="D44" s="4">
        <v>4940</v>
      </c>
      <c r="E44" s="4">
        <v>3060</v>
      </c>
      <c r="F44" s="4" t="s">
        <v>17</v>
      </c>
      <c r="G44" s="4">
        <v>1</v>
      </c>
      <c r="H44" s="4"/>
      <c r="I44" s="19">
        <f t="shared" si="1"/>
        <v>0</v>
      </c>
    </row>
    <row r="45" s="1" customFormat="1" ht="28" customHeight="1" spans="1:9">
      <c r="A45" s="4">
        <v>44</v>
      </c>
      <c r="B45" s="17"/>
      <c r="C45" s="17"/>
      <c r="D45" s="4">
        <v>7360</v>
      </c>
      <c r="E45" s="4">
        <v>3060</v>
      </c>
      <c r="F45" s="4" t="s">
        <v>26</v>
      </c>
      <c r="G45" s="4">
        <v>1</v>
      </c>
      <c r="H45" s="4"/>
      <c r="I45" s="19">
        <f t="shared" si="1"/>
        <v>0</v>
      </c>
    </row>
    <row r="46" s="1" customFormat="1" ht="28" customHeight="1" spans="1:9">
      <c r="A46" s="4">
        <v>45</v>
      </c>
      <c r="B46" s="17"/>
      <c r="C46" s="17"/>
      <c r="D46" s="4">
        <v>7360</v>
      </c>
      <c r="E46" s="4">
        <v>3060</v>
      </c>
      <c r="F46" s="4" t="s">
        <v>26</v>
      </c>
      <c r="G46" s="4">
        <v>1</v>
      </c>
      <c r="H46" s="4"/>
      <c r="I46" s="19">
        <f t="shared" si="1"/>
        <v>0</v>
      </c>
    </row>
    <row r="47" s="1" customFormat="1" ht="28" customHeight="1" spans="1:9">
      <c r="A47" s="4">
        <v>46</v>
      </c>
      <c r="B47" s="17"/>
      <c r="C47" s="17"/>
      <c r="D47" s="4">
        <v>4420</v>
      </c>
      <c r="E47" s="4">
        <v>3690</v>
      </c>
      <c r="F47" s="4" t="s">
        <v>17</v>
      </c>
      <c r="G47" s="4">
        <v>1</v>
      </c>
      <c r="H47" s="4"/>
      <c r="I47" s="19">
        <f t="shared" si="1"/>
        <v>0</v>
      </c>
    </row>
    <row r="48" s="1" customFormat="1" ht="28" customHeight="1" spans="1:9">
      <c r="A48" s="4">
        <v>47</v>
      </c>
      <c r="B48" s="17"/>
      <c r="C48" s="17"/>
      <c r="D48" s="4">
        <v>4420</v>
      </c>
      <c r="E48" s="4">
        <v>3690</v>
      </c>
      <c r="F48" s="4" t="s">
        <v>17</v>
      </c>
      <c r="G48" s="4">
        <v>1</v>
      </c>
      <c r="H48" s="4"/>
      <c r="I48" s="19">
        <f t="shared" si="1"/>
        <v>0</v>
      </c>
    </row>
    <row r="49" s="1" customFormat="1" ht="28" customHeight="1" spans="1:9">
      <c r="A49" s="4">
        <v>48</v>
      </c>
      <c r="B49" s="17"/>
      <c r="C49" s="18"/>
      <c r="D49" s="4">
        <v>4420</v>
      </c>
      <c r="E49" s="4">
        <v>3690</v>
      </c>
      <c r="F49" s="4" t="s">
        <v>17</v>
      </c>
      <c r="G49" s="4">
        <v>1</v>
      </c>
      <c r="H49" s="4"/>
      <c r="I49" s="19">
        <f t="shared" si="1"/>
        <v>0</v>
      </c>
    </row>
    <row r="50" s="1" customFormat="1" ht="28" customHeight="1" spans="1:9">
      <c r="A50" s="4">
        <v>49</v>
      </c>
      <c r="B50" s="17"/>
      <c r="C50" s="16" t="s">
        <v>27</v>
      </c>
      <c r="D50" s="4">
        <v>4420</v>
      </c>
      <c r="E50" s="4">
        <v>3690</v>
      </c>
      <c r="F50" s="4" t="s">
        <v>17</v>
      </c>
      <c r="G50" s="4">
        <v>1</v>
      </c>
      <c r="H50" s="4"/>
      <c r="I50" s="19">
        <f t="shared" si="1"/>
        <v>0</v>
      </c>
    </row>
    <row r="51" s="1" customFormat="1" ht="28" customHeight="1" spans="1:9">
      <c r="A51" s="4">
        <v>50</v>
      </c>
      <c r="B51" s="17"/>
      <c r="C51" s="17"/>
      <c r="D51" s="4">
        <v>4420</v>
      </c>
      <c r="E51" s="4">
        <v>3690</v>
      </c>
      <c r="F51" s="4" t="s">
        <v>17</v>
      </c>
      <c r="G51" s="4">
        <v>1</v>
      </c>
      <c r="H51" s="4"/>
      <c r="I51" s="19">
        <f t="shared" si="1"/>
        <v>0</v>
      </c>
    </row>
    <row r="52" s="1" customFormat="1" ht="28" customHeight="1" spans="1:9">
      <c r="A52" s="5">
        <v>51</v>
      </c>
      <c r="B52" s="17"/>
      <c r="C52" s="17"/>
      <c r="D52" s="5">
        <v>4420</v>
      </c>
      <c r="E52" s="5">
        <v>3690</v>
      </c>
      <c r="F52" s="5" t="s">
        <v>17</v>
      </c>
      <c r="G52" s="5">
        <v>1</v>
      </c>
      <c r="H52" s="5"/>
      <c r="I52" s="16">
        <f t="shared" si="1"/>
        <v>0</v>
      </c>
    </row>
    <row r="53" s="1" customFormat="1" ht="28" customHeight="1" spans="1:9">
      <c r="A53" s="12" t="s">
        <v>48</v>
      </c>
      <c r="B53" s="12"/>
      <c r="C53" s="12"/>
      <c r="D53" s="4"/>
      <c r="E53" s="4"/>
      <c r="F53" s="4"/>
      <c r="G53" s="4">
        <f>SUM(G2:G52)</f>
        <v>16</v>
      </c>
      <c r="H53" s="4"/>
      <c r="I53" s="19"/>
    </row>
    <row r="54" ht="52" customHeight="1" spans="1:9">
      <c r="A54" s="20" t="str">
        <f>电视机费用!A54</f>
        <v>合计金额（元）</v>
      </c>
      <c r="B54" s="20"/>
      <c r="C54" s="20"/>
      <c r="D54" s="20"/>
      <c r="E54" s="20"/>
      <c r="F54" s="20"/>
      <c r="G54" s="20"/>
      <c r="H54" s="20"/>
      <c r="I54" s="20">
        <f>SUM(I2:I52)</f>
        <v>0</v>
      </c>
    </row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  <row r="62" ht="28" customHeight="1"/>
    <row r="63" ht="28" customHeight="1"/>
    <row r="64" ht="28" customHeight="1"/>
    <row r="65" ht="28" customHeight="1"/>
    <row r="66" ht="28" customHeight="1"/>
    <row r="67" ht="28" customHeight="1"/>
    <row r="68" ht="28" customHeight="1"/>
    <row r="69" ht="28" customHeight="1"/>
    <row r="70" ht="28" customHeight="1"/>
    <row r="71" ht="28" customHeight="1"/>
    <row r="72" ht="28" customHeight="1"/>
    <row r="73" ht="28" customHeight="1"/>
    <row r="74" ht="28" customHeight="1"/>
    <row r="75" ht="28" customHeight="1"/>
    <row r="76" ht="28" customHeight="1"/>
    <row r="77" ht="28" customHeight="1"/>
    <row r="78" ht="28" customHeight="1"/>
  </sheetData>
  <mergeCells count="22">
    <mergeCell ref="B1:C1"/>
    <mergeCell ref="A53:C53"/>
    <mergeCell ref="A54:H54"/>
    <mergeCell ref="B2:B7"/>
    <mergeCell ref="B8:B13"/>
    <mergeCell ref="B14:B15"/>
    <mergeCell ref="B16:B17"/>
    <mergeCell ref="B18:B21"/>
    <mergeCell ref="B22:B25"/>
    <mergeCell ref="B26:B36"/>
    <mergeCell ref="B37:B52"/>
    <mergeCell ref="C2:C7"/>
    <mergeCell ref="C8:C13"/>
    <mergeCell ref="C14:C15"/>
    <mergeCell ref="C16:C17"/>
    <mergeCell ref="C18:C21"/>
    <mergeCell ref="C22:C25"/>
    <mergeCell ref="C26:C30"/>
    <mergeCell ref="C31:C36"/>
    <mergeCell ref="C37:C42"/>
    <mergeCell ref="C43:C49"/>
    <mergeCell ref="C50:C52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8"/>
  <sheetViews>
    <sheetView zoomScale="85" zoomScaleNormal="85" topLeftCell="A31" workbookViewId="0">
      <selection activeCell="G49" sqref="G49"/>
    </sheetView>
  </sheetViews>
  <sheetFormatPr defaultColWidth="9" defaultRowHeight="13.5"/>
  <cols>
    <col min="1" max="1" width="9" style="1"/>
    <col min="2" max="2" width="14.875" style="1" customWidth="1"/>
    <col min="3" max="3" width="12.625" style="1" customWidth="1"/>
    <col min="4" max="4" width="14.7" style="1" hidden="1" customWidth="1"/>
    <col min="5" max="5" width="15.875" style="1" hidden="1" customWidth="1"/>
    <col min="6" max="6" width="10.875" style="1" customWidth="1"/>
    <col min="7" max="7" width="22.0583333333333" style="1" customWidth="1"/>
    <col min="8" max="8" width="23.2583333333333" style="1" customWidth="1"/>
    <col min="9" max="9" width="18.475" style="1" customWidth="1"/>
    <col min="10" max="16384" width="9" style="1"/>
  </cols>
  <sheetData>
    <row r="1" s="1" customFormat="1" ht="109" customHeight="1" spans="1:9">
      <c r="A1" s="2" t="s">
        <v>0</v>
      </c>
      <c r="B1" s="2" t="s">
        <v>1</v>
      </c>
      <c r="C1" s="2"/>
      <c r="D1" s="3" t="s">
        <v>2</v>
      </c>
      <c r="E1" s="2" t="s">
        <v>3</v>
      </c>
      <c r="F1" s="3" t="s">
        <v>49</v>
      </c>
      <c r="G1" s="3" t="s">
        <v>39</v>
      </c>
      <c r="H1" s="3" t="s">
        <v>37</v>
      </c>
      <c r="I1" s="3" t="s">
        <v>12</v>
      </c>
    </row>
    <row r="2" s="1" customFormat="1" ht="28" customHeight="1" spans="1:9">
      <c r="A2" s="4">
        <v>1</v>
      </c>
      <c r="B2" s="5" t="s">
        <v>13</v>
      </c>
      <c r="C2" s="5" t="s">
        <v>14</v>
      </c>
      <c r="D2" s="4">
        <v>3980</v>
      </c>
      <c r="E2" s="4">
        <v>3410</v>
      </c>
      <c r="F2" s="4">
        <v>1</v>
      </c>
      <c r="G2" s="4"/>
      <c r="H2" s="4">
        <f>F2*G2</f>
        <v>0</v>
      </c>
      <c r="I2" s="8" t="s">
        <v>50</v>
      </c>
    </row>
    <row r="3" s="1" customFormat="1" ht="28" customHeight="1" spans="1:9">
      <c r="A3" s="4">
        <v>2</v>
      </c>
      <c r="B3" s="6"/>
      <c r="C3" s="6"/>
      <c r="D3" s="4">
        <v>3980</v>
      </c>
      <c r="E3" s="4">
        <v>3410</v>
      </c>
      <c r="F3" s="4">
        <v>1</v>
      </c>
      <c r="G3" s="4"/>
      <c r="H3" s="4">
        <f t="shared" ref="H3:H34" si="0">F3*G3</f>
        <v>0</v>
      </c>
      <c r="I3" s="9"/>
    </row>
    <row r="4" s="1" customFormat="1" ht="28" customHeight="1" spans="1:9">
      <c r="A4" s="4">
        <v>3</v>
      </c>
      <c r="B4" s="6"/>
      <c r="C4" s="6"/>
      <c r="D4" s="4">
        <v>4250</v>
      </c>
      <c r="E4" s="4">
        <v>3230</v>
      </c>
      <c r="F4" s="4">
        <v>1</v>
      </c>
      <c r="G4" s="4"/>
      <c r="H4" s="4">
        <f t="shared" si="0"/>
        <v>0</v>
      </c>
      <c r="I4" s="9"/>
    </row>
    <row r="5" s="1" customFormat="1" ht="28" customHeight="1" spans="1:9">
      <c r="A5" s="4">
        <v>4</v>
      </c>
      <c r="B5" s="6"/>
      <c r="C5" s="6"/>
      <c r="D5" s="4">
        <v>4250</v>
      </c>
      <c r="E5" s="4">
        <v>3280</v>
      </c>
      <c r="F5" s="4">
        <v>1</v>
      </c>
      <c r="G5" s="4"/>
      <c r="H5" s="4">
        <f t="shared" si="0"/>
        <v>0</v>
      </c>
      <c r="I5" s="9"/>
    </row>
    <row r="6" s="1" customFormat="1" ht="28" customHeight="1" spans="1:9">
      <c r="A6" s="4">
        <v>5</v>
      </c>
      <c r="B6" s="6"/>
      <c r="C6" s="6"/>
      <c r="D6" s="4">
        <v>4250</v>
      </c>
      <c r="E6" s="4">
        <v>3300</v>
      </c>
      <c r="F6" s="4">
        <v>1</v>
      </c>
      <c r="G6" s="4"/>
      <c r="H6" s="4">
        <f t="shared" si="0"/>
        <v>0</v>
      </c>
      <c r="I6" s="9"/>
    </row>
    <row r="7" s="1" customFormat="1" ht="28" customHeight="1" spans="1:9">
      <c r="A7" s="4">
        <v>6</v>
      </c>
      <c r="B7" s="7"/>
      <c r="C7" s="7"/>
      <c r="D7" s="4">
        <v>4250</v>
      </c>
      <c r="E7" s="4">
        <v>3250</v>
      </c>
      <c r="F7" s="4">
        <v>1</v>
      </c>
      <c r="G7" s="4"/>
      <c r="H7" s="4">
        <f t="shared" si="0"/>
        <v>0</v>
      </c>
      <c r="I7" s="9"/>
    </row>
    <row r="8" s="1" customFormat="1" ht="28" customHeight="1" spans="1:9">
      <c r="A8" s="4">
        <v>7</v>
      </c>
      <c r="B8" s="5" t="s">
        <v>13</v>
      </c>
      <c r="C8" s="5" t="s">
        <v>18</v>
      </c>
      <c r="D8" s="4">
        <v>2900</v>
      </c>
      <c r="E8" s="4">
        <v>3400</v>
      </c>
      <c r="F8" s="4">
        <v>1</v>
      </c>
      <c r="G8" s="4"/>
      <c r="H8" s="4">
        <f t="shared" si="0"/>
        <v>0</v>
      </c>
      <c r="I8" s="9"/>
    </row>
    <row r="9" s="1" customFormat="1" ht="28" customHeight="1" spans="1:9">
      <c r="A9" s="4">
        <v>8</v>
      </c>
      <c r="B9" s="6"/>
      <c r="C9" s="6"/>
      <c r="D9" s="4">
        <v>2900</v>
      </c>
      <c r="E9" s="4">
        <v>3400</v>
      </c>
      <c r="F9" s="4">
        <v>1</v>
      </c>
      <c r="G9" s="4"/>
      <c r="H9" s="4">
        <f t="shared" si="0"/>
        <v>0</v>
      </c>
      <c r="I9" s="9"/>
    </row>
    <row r="10" s="1" customFormat="1" ht="28" customHeight="1" spans="1:9">
      <c r="A10" s="4">
        <v>9</v>
      </c>
      <c r="B10" s="6"/>
      <c r="C10" s="6"/>
      <c r="D10" s="4">
        <v>4130</v>
      </c>
      <c r="E10" s="4">
        <v>3400</v>
      </c>
      <c r="F10" s="4">
        <v>1</v>
      </c>
      <c r="G10" s="4"/>
      <c r="H10" s="4">
        <f t="shared" si="0"/>
        <v>0</v>
      </c>
      <c r="I10" s="9"/>
    </row>
    <row r="11" s="1" customFormat="1" ht="28" customHeight="1" spans="1:9">
      <c r="A11" s="4">
        <v>10</v>
      </c>
      <c r="B11" s="6"/>
      <c r="C11" s="6"/>
      <c r="D11" s="4">
        <v>4130</v>
      </c>
      <c r="E11" s="4">
        <v>3360</v>
      </c>
      <c r="F11" s="4">
        <v>1</v>
      </c>
      <c r="G11" s="4"/>
      <c r="H11" s="4">
        <f t="shared" si="0"/>
        <v>0</v>
      </c>
      <c r="I11" s="9"/>
    </row>
    <row r="12" s="1" customFormat="1" ht="28" customHeight="1" spans="1:9">
      <c r="A12" s="4">
        <v>11</v>
      </c>
      <c r="B12" s="6"/>
      <c r="C12" s="6"/>
      <c r="D12" s="4">
        <v>4130</v>
      </c>
      <c r="E12" s="4">
        <v>3350</v>
      </c>
      <c r="F12" s="4">
        <v>1</v>
      </c>
      <c r="G12" s="4"/>
      <c r="H12" s="4">
        <f t="shared" si="0"/>
        <v>0</v>
      </c>
      <c r="I12" s="9"/>
    </row>
    <row r="13" s="1" customFormat="1" ht="28" customHeight="1" spans="1:9">
      <c r="A13" s="4">
        <v>12</v>
      </c>
      <c r="B13" s="7"/>
      <c r="C13" s="7"/>
      <c r="D13" s="4">
        <v>4130</v>
      </c>
      <c r="E13" s="4">
        <v>3250</v>
      </c>
      <c r="F13" s="4">
        <v>1</v>
      </c>
      <c r="G13" s="4"/>
      <c r="H13" s="4">
        <f t="shared" si="0"/>
        <v>0</v>
      </c>
      <c r="I13" s="9"/>
    </row>
    <row r="14" s="1" customFormat="1" ht="28" customHeight="1" spans="1:9">
      <c r="A14" s="4">
        <v>13</v>
      </c>
      <c r="B14" s="5" t="s">
        <v>20</v>
      </c>
      <c r="C14" s="5" t="s">
        <v>14</v>
      </c>
      <c r="D14" s="4">
        <v>4190</v>
      </c>
      <c r="E14" s="4">
        <v>3060</v>
      </c>
      <c r="F14" s="4">
        <v>1</v>
      </c>
      <c r="G14" s="4"/>
      <c r="H14" s="4">
        <f t="shared" si="0"/>
        <v>0</v>
      </c>
      <c r="I14" s="9"/>
    </row>
    <row r="15" s="1" customFormat="1" ht="28" customHeight="1" spans="1:9">
      <c r="A15" s="4">
        <v>14</v>
      </c>
      <c r="B15" s="7"/>
      <c r="C15" s="7"/>
      <c r="D15" s="4">
        <v>4190</v>
      </c>
      <c r="E15" s="4">
        <v>3380</v>
      </c>
      <c r="F15" s="4">
        <v>1</v>
      </c>
      <c r="G15" s="4"/>
      <c r="H15" s="4">
        <f t="shared" si="0"/>
        <v>0</v>
      </c>
      <c r="I15" s="9"/>
    </row>
    <row r="16" s="1" customFormat="1" ht="28" customHeight="1" spans="1:9">
      <c r="A16" s="4">
        <v>15</v>
      </c>
      <c r="B16" s="5" t="s">
        <v>20</v>
      </c>
      <c r="C16" s="5" t="s">
        <v>18</v>
      </c>
      <c r="D16" s="4">
        <v>4190</v>
      </c>
      <c r="E16" s="4">
        <v>3060</v>
      </c>
      <c r="F16" s="4">
        <v>1</v>
      </c>
      <c r="G16" s="4"/>
      <c r="H16" s="4">
        <f t="shared" si="0"/>
        <v>0</v>
      </c>
      <c r="I16" s="9"/>
    </row>
    <row r="17" s="1" customFormat="1" ht="28" customHeight="1" spans="1:9">
      <c r="A17" s="4">
        <v>16</v>
      </c>
      <c r="B17" s="7"/>
      <c r="C17" s="7"/>
      <c r="D17" s="4">
        <v>4190</v>
      </c>
      <c r="E17" s="4">
        <v>3380</v>
      </c>
      <c r="F17" s="4">
        <v>1</v>
      </c>
      <c r="G17" s="4"/>
      <c r="H17" s="4">
        <f t="shared" si="0"/>
        <v>0</v>
      </c>
      <c r="I17" s="9"/>
    </row>
    <row r="18" s="1" customFormat="1" ht="28" customHeight="1" spans="1:9">
      <c r="A18" s="4">
        <v>17</v>
      </c>
      <c r="B18" s="5" t="s">
        <v>21</v>
      </c>
      <c r="C18" s="5" t="s">
        <v>14</v>
      </c>
      <c r="D18" s="4">
        <v>4850</v>
      </c>
      <c r="E18" s="4">
        <v>3040</v>
      </c>
      <c r="F18" s="4">
        <v>1</v>
      </c>
      <c r="G18" s="4"/>
      <c r="H18" s="4">
        <f t="shared" si="0"/>
        <v>0</v>
      </c>
      <c r="I18" s="9"/>
    </row>
    <row r="19" s="1" customFormat="1" ht="28" customHeight="1" spans="1:9">
      <c r="A19" s="4">
        <v>18</v>
      </c>
      <c r="B19" s="6"/>
      <c r="C19" s="6"/>
      <c r="D19" s="4">
        <v>4850</v>
      </c>
      <c r="E19" s="4">
        <v>3060</v>
      </c>
      <c r="F19" s="4">
        <v>1</v>
      </c>
      <c r="G19" s="4"/>
      <c r="H19" s="4">
        <f t="shared" si="0"/>
        <v>0</v>
      </c>
      <c r="I19" s="9"/>
    </row>
    <row r="20" s="1" customFormat="1" ht="28" customHeight="1" spans="1:9">
      <c r="A20" s="4">
        <v>19</v>
      </c>
      <c r="B20" s="6"/>
      <c r="C20" s="6"/>
      <c r="D20" s="4">
        <v>4850</v>
      </c>
      <c r="E20" s="4">
        <v>3400</v>
      </c>
      <c r="F20" s="4">
        <v>1</v>
      </c>
      <c r="G20" s="4"/>
      <c r="H20" s="4">
        <f t="shared" si="0"/>
        <v>0</v>
      </c>
      <c r="I20" s="9"/>
    </row>
    <row r="21" s="1" customFormat="1" ht="28" customHeight="1" spans="1:9">
      <c r="A21" s="4">
        <v>20</v>
      </c>
      <c r="B21" s="7"/>
      <c r="C21" s="7"/>
      <c r="D21" s="4">
        <v>3950</v>
      </c>
      <c r="E21" s="4">
        <v>3460</v>
      </c>
      <c r="F21" s="4">
        <v>1</v>
      </c>
      <c r="G21" s="4"/>
      <c r="H21" s="4">
        <f t="shared" si="0"/>
        <v>0</v>
      </c>
      <c r="I21" s="9"/>
    </row>
    <row r="22" s="1" customFormat="1" ht="28" customHeight="1" spans="1:9">
      <c r="A22" s="4">
        <v>21</v>
      </c>
      <c r="B22" s="5" t="s">
        <v>21</v>
      </c>
      <c r="C22" s="5" t="s">
        <v>18</v>
      </c>
      <c r="D22" s="4">
        <v>4850</v>
      </c>
      <c r="E22" s="4">
        <v>3040</v>
      </c>
      <c r="F22" s="4">
        <v>1</v>
      </c>
      <c r="G22" s="4"/>
      <c r="H22" s="4">
        <f t="shared" si="0"/>
        <v>0</v>
      </c>
      <c r="I22" s="9"/>
    </row>
    <row r="23" s="1" customFormat="1" ht="28" customHeight="1" spans="1:9">
      <c r="A23" s="4">
        <v>22</v>
      </c>
      <c r="B23" s="6"/>
      <c r="C23" s="6"/>
      <c r="D23" s="4">
        <v>4050</v>
      </c>
      <c r="E23" s="4">
        <v>2950</v>
      </c>
      <c r="F23" s="4">
        <v>1</v>
      </c>
      <c r="G23" s="4"/>
      <c r="H23" s="4">
        <f t="shared" si="0"/>
        <v>0</v>
      </c>
      <c r="I23" s="9"/>
    </row>
    <row r="24" s="1" customFormat="1" ht="28" customHeight="1" spans="1:9">
      <c r="A24" s="4">
        <v>23</v>
      </c>
      <c r="B24" s="6"/>
      <c r="C24" s="6"/>
      <c r="D24" s="4">
        <v>4050</v>
      </c>
      <c r="E24" s="4">
        <v>3450</v>
      </c>
      <c r="F24" s="4">
        <v>1</v>
      </c>
      <c r="G24" s="4"/>
      <c r="H24" s="4">
        <f t="shared" si="0"/>
        <v>0</v>
      </c>
      <c r="I24" s="9"/>
    </row>
    <row r="25" s="1" customFormat="1" ht="28" customHeight="1" spans="1:9">
      <c r="A25" s="4">
        <v>24</v>
      </c>
      <c r="B25" s="7"/>
      <c r="C25" s="7"/>
      <c r="D25" s="4">
        <v>3950</v>
      </c>
      <c r="E25" s="4">
        <v>3460</v>
      </c>
      <c r="F25" s="4">
        <v>1</v>
      </c>
      <c r="G25" s="4"/>
      <c r="H25" s="4">
        <f t="shared" si="0"/>
        <v>0</v>
      </c>
      <c r="I25" s="9"/>
    </row>
    <row r="26" s="1" customFormat="1" ht="28" customHeight="1" spans="1:9">
      <c r="A26" s="4">
        <v>25</v>
      </c>
      <c r="B26" s="8" t="s">
        <v>24</v>
      </c>
      <c r="C26" s="8" t="s">
        <v>14</v>
      </c>
      <c r="D26" s="4">
        <v>3280</v>
      </c>
      <c r="E26" s="4">
        <v>3310</v>
      </c>
      <c r="F26" s="4">
        <v>1</v>
      </c>
      <c r="G26" s="4"/>
      <c r="H26" s="4">
        <f t="shared" si="0"/>
        <v>0</v>
      </c>
      <c r="I26" s="9"/>
    </row>
    <row r="27" s="1" customFormat="1" ht="28" customHeight="1" spans="1:9">
      <c r="A27" s="4">
        <v>26</v>
      </c>
      <c r="B27" s="9"/>
      <c r="C27" s="9"/>
      <c r="D27" s="4">
        <v>3310</v>
      </c>
      <c r="E27" s="4">
        <v>3350</v>
      </c>
      <c r="F27" s="4">
        <v>1</v>
      </c>
      <c r="G27" s="4"/>
      <c r="H27" s="4">
        <f t="shared" si="0"/>
        <v>0</v>
      </c>
      <c r="I27" s="9"/>
    </row>
    <row r="28" s="1" customFormat="1" ht="28" customHeight="1" spans="1:9">
      <c r="A28" s="4">
        <v>27</v>
      </c>
      <c r="B28" s="9"/>
      <c r="C28" s="9"/>
      <c r="D28" s="4">
        <v>3220</v>
      </c>
      <c r="E28" s="4">
        <v>2940</v>
      </c>
      <c r="F28" s="4">
        <v>1</v>
      </c>
      <c r="G28" s="4"/>
      <c r="H28" s="4">
        <f t="shared" si="0"/>
        <v>0</v>
      </c>
      <c r="I28" s="9"/>
    </row>
    <row r="29" s="1" customFormat="1" ht="28" customHeight="1" spans="1:9">
      <c r="A29" s="4">
        <v>28</v>
      </c>
      <c r="B29" s="9"/>
      <c r="C29" s="9"/>
      <c r="D29" s="4">
        <v>3050</v>
      </c>
      <c r="E29" s="4">
        <v>2730</v>
      </c>
      <c r="F29" s="4">
        <v>1</v>
      </c>
      <c r="G29" s="4"/>
      <c r="H29" s="4">
        <f t="shared" si="0"/>
        <v>0</v>
      </c>
      <c r="I29" s="9"/>
    </row>
    <row r="30" s="1" customFormat="1" ht="28" customHeight="1" spans="1:9">
      <c r="A30" s="4">
        <v>29</v>
      </c>
      <c r="B30" s="9"/>
      <c r="C30" s="10"/>
      <c r="D30" s="4">
        <v>3070</v>
      </c>
      <c r="E30" s="4">
        <v>2770</v>
      </c>
      <c r="F30" s="4">
        <v>1</v>
      </c>
      <c r="G30" s="4"/>
      <c r="H30" s="4">
        <f t="shared" si="0"/>
        <v>0</v>
      </c>
      <c r="I30" s="9"/>
    </row>
    <row r="31" s="1" customFormat="1" ht="28" customHeight="1" spans="1:9">
      <c r="A31" s="4">
        <v>30</v>
      </c>
      <c r="B31" s="9"/>
      <c r="C31" s="11" t="s">
        <v>18</v>
      </c>
      <c r="D31" s="4">
        <v>3050</v>
      </c>
      <c r="E31" s="4">
        <v>5800</v>
      </c>
      <c r="F31" s="4">
        <v>1</v>
      </c>
      <c r="G31" s="4"/>
      <c r="H31" s="4">
        <f t="shared" si="0"/>
        <v>0</v>
      </c>
      <c r="I31" s="9"/>
    </row>
    <row r="32" s="1" customFormat="1" ht="28" customHeight="1" spans="1:9">
      <c r="A32" s="4">
        <v>31</v>
      </c>
      <c r="B32" s="9"/>
      <c r="C32" s="11"/>
      <c r="D32" s="4">
        <v>3480</v>
      </c>
      <c r="E32" s="4">
        <v>3280</v>
      </c>
      <c r="F32" s="4">
        <v>1</v>
      </c>
      <c r="G32" s="4"/>
      <c r="H32" s="4">
        <f t="shared" si="0"/>
        <v>0</v>
      </c>
      <c r="I32" s="9"/>
    </row>
    <row r="33" s="1" customFormat="1" ht="28" customHeight="1" spans="1:9">
      <c r="A33" s="4">
        <v>32</v>
      </c>
      <c r="B33" s="9"/>
      <c r="C33" s="11"/>
      <c r="D33" s="4">
        <v>3480</v>
      </c>
      <c r="E33" s="4">
        <v>3490</v>
      </c>
      <c r="F33" s="4">
        <v>1</v>
      </c>
      <c r="G33" s="4"/>
      <c r="H33" s="4">
        <f t="shared" si="0"/>
        <v>0</v>
      </c>
      <c r="I33" s="9"/>
    </row>
    <row r="34" s="1" customFormat="1" ht="28" customHeight="1" spans="1:9">
      <c r="A34" s="4">
        <v>33</v>
      </c>
      <c r="B34" s="9"/>
      <c r="C34" s="11"/>
      <c r="D34" s="4">
        <v>2800</v>
      </c>
      <c r="E34" s="4">
        <v>3720</v>
      </c>
      <c r="F34" s="4">
        <v>1</v>
      </c>
      <c r="G34" s="4"/>
      <c r="H34" s="4">
        <f t="shared" si="0"/>
        <v>0</v>
      </c>
      <c r="I34" s="9"/>
    </row>
    <row r="35" s="1" customFormat="1" ht="28" customHeight="1" spans="1:9">
      <c r="A35" s="4">
        <v>34</v>
      </c>
      <c r="B35" s="9"/>
      <c r="C35" s="11"/>
      <c r="D35" s="4">
        <v>3130</v>
      </c>
      <c r="E35" s="4">
        <v>2800</v>
      </c>
      <c r="F35" s="4">
        <v>1</v>
      </c>
      <c r="G35" s="4"/>
      <c r="H35" s="4">
        <f t="shared" ref="H35:H52" si="1">F35*G35</f>
        <v>0</v>
      </c>
      <c r="I35" s="9"/>
    </row>
    <row r="36" s="1" customFormat="1" ht="28" customHeight="1" spans="1:9">
      <c r="A36" s="4">
        <v>35</v>
      </c>
      <c r="B36" s="10"/>
      <c r="C36" s="11"/>
      <c r="D36" s="4">
        <v>4100</v>
      </c>
      <c r="E36" s="4">
        <v>4510</v>
      </c>
      <c r="F36" s="4">
        <v>1</v>
      </c>
      <c r="G36" s="4"/>
      <c r="H36" s="4">
        <f t="shared" si="1"/>
        <v>0</v>
      </c>
      <c r="I36" s="9"/>
    </row>
    <row r="37" s="1" customFormat="1" ht="28" customHeight="1" spans="1:9">
      <c r="A37" s="4">
        <v>36</v>
      </c>
      <c r="B37" s="8" t="s">
        <v>25</v>
      </c>
      <c r="C37" s="8" t="s">
        <v>14</v>
      </c>
      <c r="D37" s="4">
        <v>3450</v>
      </c>
      <c r="E37" s="4">
        <v>3060</v>
      </c>
      <c r="F37" s="4">
        <v>1</v>
      </c>
      <c r="G37" s="4"/>
      <c r="H37" s="4">
        <f t="shared" si="1"/>
        <v>0</v>
      </c>
      <c r="I37" s="9"/>
    </row>
    <row r="38" s="1" customFormat="1" ht="28" customHeight="1" spans="1:9">
      <c r="A38" s="4">
        <v>37</v>
      </c>
      <c r="B38" s="9"/>
      <c r="C38" s="9"/>
      <c r="D38" s="4">
        <v>7360</v>
      </c>
      <c r="E38" s="4">
        <v>3060</v>
      </c>
      <c r="F38" s="4">
        <v>1</v>
      </c>
      <c r="G38" s="4"/>
      <c r="H38" s="4">
        <f t="shared" si="1"/>
        <v>0</v>
      </c>
      <c r="I38" s="9"/>
    </row>
    <row r="39" s="1" customFormat="1" ht="28" customHeight="1" spans="1:9">
      <c r="A39" s="4">
        <v>38</v>
      </c>
      <c r="B39" s="9"/>
      <c r="C39" s="9"/>
      <c r="D39" s="4">
        <v>7360</v>
      </c>
      <c r="E39" s="4">
        <v>3060</v>
      </c>
      <c r="F39" s="4">
        <v>1</v>
      </c>
      <c r="G39" s="4"/>
      <c r="H39" s="4">
        <f t="shared" si="1"/>
        <v>0</v>
      </c>
      <c r="I39" s="9"/>
    </row>
    <row r="40" s="1" customFormat="1" ht="28" customHeight="1" spans="1:9">
      <c r="A40" s="4">
        <v>39</v>
      </c>
      <c r="B40" s="9"/>
      <c r="C40" s="9"/>
      <c r="D40" s="4">
        <v>4420</v>
      </c>
      <c r="E40" s="4">
        <v>3690</v>
      </c>
      <c r="F40" s="4">
        <v>1</v>
      </c>
      <c r="G40" s="4"/>
      <c r="H40" s="4">
        <f t="shared" si="1"/>
        <v>0</v>
      </c>
      <c r="I40" s="9"/>
    </row>
    <row r="41" s="1" customFormat="1" ht="28" customHeight="1" spans="1:9">
      <c r="A41" s="4">
        <v>40</v>
      </c>
      <c r="B41" s="9"/>
      <c r="C41" s="9"/>
      <c r="D41" s="4">
        <v>4420</v>
      </c>
      <c r="E41" s="4">
        <v>3690</v>
      </c>
      <c r="F41" s="4">
        <v>1</v>
      </c>
      <c r="G41" s="4"/>
      <c r="H41" s="4">
        <f t="shared" si="1"/>
        <v>0</v>
      </c>
      <c r="I41" s="9"/>
    </row>
    <row r="42" s="1" customFormat="1" ht="28" customHeight="1" spans="1:9">
      <c r="A42" s="4">
        <v>41</v>
      </c>
      <c r="B42" s="9"/>
      <c r="C42" s="10"/>
      <c r="D42" s="4">
        <v>4420</v>
      </c>
      <c r="E42" s="4">
        <v>3690</v>
      </c>
      <c r="F42" s="4">
        <v>1</v>
      </c>
      <c r="G42" s="4"/>
      <c r="H42" s="4">
        <f t="shared" si="1"/>
        <v>0</v>
      </c>
      <c r="I42" s="9"/>
    </row>
    <row r="43" s="1" customFormat="1" ht="28" customHeight="1" spans="1:9">
      <c r="A43" s="4">
        <v>42</v>
      </c>
      <c r="B43" s="9"/>
      <c r="C43" s="8" t="s">
        <v>18</v>
      </c>
      <c r="D43" s="4">
        <v>5610</v>
      </c>
      <c r="E43" s="4">
        <v>3060</v>
      </c>
      <c r="F43" s="4">
        <v>1</v>
      </c>
      <c r="G43" s="4"/>
      <c r="H43" s="4">
        <f t="shared" si="1"/>
        <v>0</v>
      </c>
      <c r="I43" s="9"/>
    </row>
    <row r="44" s="1" customFormat="1" ht="28" customHeight="1" spans="1:9">
      <c r="A44" s="4">
        <v>43</v>
      </c>
      <c r="B44" s="9"/>
      <c r="C44" s="9"/>
      <c r="D44" s="4">
        <v>4940</v>
      </c>
      <c r="E44" s="4">
        <v>3060</v>
      </c>
      <c r="F44" s="4">
        <v>1</v>
      </c>
      <c r="G44" s="4"/>
      <c r="H44" s="4">
        <f t="shared" si="1"/>
        <v>0</v>
      </c>
      <c r="I44" s="9"/>
    </row>
    <row r="45" s="1" customFormat="1" ht="28" customHeight="1" spans="1:9">
      <c r="A45" s="4">
        <v>44</v>
      </c>
      <c r="B45" s="9"/>
      <c r="C45" s="9"/>
      <c r="D45" s="4">
        <v>7360</v>
      </c>
      <c r="E45" s="4">
        <v>3060</v>
      </c>
      <c r="F45" s="4">
        <v>1</v>
      </c>
      <c r="G45" s="4"/>
      <c r="H45" s="4">
        <f t="shared" si="1"/>
        <v>0</v>
      </c>
      <c r="I45" s="9"/>
    </row>
    <row r="46" s="1" customFormat="1" ht="28" customHeight="1" spans="1:9">
      <c r="A46" s="4">
        <v>45</v>
      </c>
      <c r="B46" s="9"/>
      <c r="C46" s="9"/>
      <c r="D46" s="4">
        <v>7360</v>
      </c>
      <c r="E46" s="4">
        <v>3060</v>
      </c>
      <c r="F46" s="4">
        <v>1</v>
      </c>
      <c r="G46" s="4"/>
      <c r="H46" s="4">
        <f t="shared" si="1"/>
        <v>0</v>
      </c>
      <c r="I46" s="9"/>
    </row>
    <row r="47" s="1" customFormat="1" ht="28" customHeight="1" spans="1:9">
      <c r="A47" s="4">
        <v>46</v>
      </c>
      <c r="B47" s="9"/>
      <c r="C47" s="9"/>
      <c r="D47" s="4">
        <v>4420</v>
      </c>
      <c r="E47" s="4">
        <v>3690</v>
      </c>
      <c r="F47" s="4">
        <v>1</v>
      </c>
      <c r="G47" s="4"/>
      <c r="H47" s="4">
        <f t="shared" si="1"/>
        <v>0</v>
      </c>
      <c r="I47" s="9"/>
    </row>
    <row r="48" s="1" customFormat="1" ht="28" customHeight="1" spans="1:9">
      <c r="A48" s="4">
        <v>47</v>
      </c>
      <c r="B48" s="9"/>
      <c r="C48" s="9"/>
      <c r="D48" s="4">
        <v>4420</v>
      </c>
      <c r="E48" s="4">
        <v>3690</v>
      </c>
      <c r="F48" s="4">
        <v>1</v>
      </c>
      <c r="G48" s="4"/>
      <c r="H48" s="4">
        <f t="shared" si="1"/>
        <v>0</v>
      </c>
      <c r="I48" s="9"/>
    </row>
    <row r="49" s="1" customFormat="1" ht="28" customHeight="1" spans="1:9">
      <c r="A49" s="4">
        <v>48</v>
      </c>
      <c r="B49" s="9"/>
      <c r="C49" s="10"/>
      <c r="D49" s="4">
        <v>4420</v>
      </c>
      <c r="E49" s="4">
        <v>3690</v>
      </c>
      <c r="F49" s="4">
        <v>1</v>
      </c>
      <c r="G49" s="4"/>
      <c r="H49" s="4">
        <f t="shared" si="1"/>
        <v>0</v>
      </c>
      <c r="I49" s="9"/>
    </row>
    <row r="50" s="1" customFormat="1" ht="28" customHeight="1" spans="1:9">
      <c r="A50" s="4">
        <v>49</v>
      </c>
      <c r="B50" s="9"/>
      <c r="C50" s="8" t="s">
        <v>27</v>
      </c>
      <c r="D50" s="4">
        <v>4420</v>
      </c>
      <c r="E50" s="4">
        <v>3690</v>
      </c>
      <c r="F50" s="4">
        <v>1</v>
      </c>
      <c r="G50" s="4"/>
      <c r="H50" s="4">
        <f t="shared" si="1"/>
        <v>0</v>
      </c>
      <c r="I50" s="9"/>
    </row>
    <row r="51" s="1" customFormat="1" ht="28" customHeight="1" spans="1:9">
      <c r="A51" s="4">
        <v>50</v>
      </c>
      <c r="B51" s="9"/>
      <c r="C51" s="9"/>
      <c r="D51" s="4">
        <v>4420</v>
      </c>
      <c r="E51" s="4">
        <v>3690</v>
      </c>
      <c r="F51" s="4">
        <v>1</v>
      </c>
      <c r="G51" s="4"/>
      <c r="H51" s="4">
        <f t="shared" si="1"/>
        <v>0</v>
      </c>
      <c r="I51" s="9"/>
    </row>
    <row r="52" s="1" customFormat="1" ht="28" customHeight="1" spans="1:9">
      <c r="A52" s="5">
        <v>51</v>
      </c>
      <c r="B52" s="9"/>
      <c r="C52" s="9"/>
      <c r="D52" s="5">
        <v>4420</v>
      </c>
      <c r="E52" s="5">
        <v>3690</v>
      </c>
      <c r="F52" s="5">
        <v>1</v>
      </c>
      <c r="G52" s="5"/>
      <c r="H52" s="5">
        <f t="shared" si="1"/>
        <v>0</v>
      </c>
      <c r="I52" s="10"/>
    </row>
    <row r="53" s="1" customFormat="1" ht="28" customHeight="1" spans="1:9">
      <c r="A53" s="12" t="s">
        <v>48</v>
      </c>
      <c r="B53" s="12"/>
      <c r="C53" s="12"/>
      <c r="D53" s="4"/>
      <c r="E53" s="4"/>
      <c r="F53" s="4">
        <f>SUM(F2:F52)</f>
        <v>51</v>
      </c>
      <c r="G53" s="4"/>
      <c r="H53" s="4"/>
      <c r="I53" s="13"/>
    </row>
    <row r="54" ht="45" customHeight="1" spans="1:9">
      <c r="A54" s="11" t="s">
        <v>51</v>
      </c>
      <c r="B54" s="11"/>
      <c r="C54" s="11"/>
      <c r="D54" s="11"/>
      <c r="E54" s="11"/>
      <c r="F54" s="11"/>
      <c r="G54" s="11"/>
      <c r="H54" s="11">
        <f>SUM(H2:H52)</f>
        <v>0</v>
      </c>
      <c r="I54" s="11"/>
    </row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  <row r="62" ht="28" customHeight="1"/>
    <row r="63" ht="28" customHeight="1"/>
    <row r="64" ht="28" customHeight="1"/>
    <row r="65" ht="28" customHeight="1"/>
    <row r="66" ht="28" customHeight="1"/>
    <row r="67" ht="28" customHeight="1"/>
    <row r="68" ht="28" customHeight="1"/>
    <row r="69" ht="28" customHeight="1"/>
    <row r="70" ht="28" customHeight="1"/>
    <row r="71" ht="28" customHeight="1"/>
    <row r="72" ht="28" customHeight="1"/>
    <row r="73" ht="28" customHeight="1"/>
    <row r="74" ht="28" customHeight="1"/>
    <row r="75" ht="28" customHeight="1"/>
    <row r="76" ht="28" customHeight="1"/>
    <row r="77" ht="28" customHeight="1"/>
    <row r="78" ht="28" customHeight="1"/>
  </sheetData>
  <mergeCells count="24">
    <mergeCell ref="B1:C1"/>
    <mergeCell ref="A53:C53"/>
    <mergeCell ref="A54:G54"/>
    <mergeCell ref="B2:B7"/>
    <mergeCell ref="B8:B13"/>
    <mergeCell ref="B14:B15"/>
    <mergeCell ref="B16:B17"/>
    <mergeCell ref="B18:B21"/>
    <mergeCell ref="B22:B25"/>
    <mergeCell ref="B26:B36"/>
    <mergeCell ref="B37:B52"/>
    <mergeCell ref="C2:C7"/>
    <mergeCell ref="C8:C13"/>
    <mergeCell ref="C14:C15"/>
    <mergeCell ref="C16:C17"/>
    <mergeCell ref="C18:C21"/>
    <mergeCell ref="C22:C25"/>
    <mergeCell ref="C26:C30"/>
    <mergeCell ref="C31:C36"/>
    <mergeCell ref="C37:C42"/>
    <mergeCell ref="C43:C49"/>
    <mergeCell ref="C50:C52"/>
    <mergeCell ref="I2:I52"/>
    <mergeCell ref="J1:R1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汇总表</vt:lpstr>
      <vt:lpstr>床费用</vt:lpstr>
      <vt:lpstr>窗帘费用</vt:lpstr>
      <vt:lpstr>木桌木凳费用</vt:lpstr>
      <vt:lpstr>挂衣架费用</vt:lpstr>
      <vt:lpstr>衣柜费用</vt:lpstr>
      <vt:lpstr>电视机费用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ks</cp:lastModifiedBy>
  <dcterms:created xsi:type="dcterms:W3CDTF">2025-06-09T02:23:00Z</dcterms:created>
  <dcterms:modified xsi:type="dcterms:W3CDTF">2025-07-18T02:26:37Z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B71335EAB75A407A9E87F9901CC82B89_13</vt:lpwstr>
  </property>
  <property fmtid="{D5CDD505-2E9C-101B-9397-08002B2CF9AE}" pid="3" name="KSOProductBuildVer">
    <vt:lpwstr>2052-12.1.0.22175</vt:lpwstr>
  </property>
</Properties>
</file>