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<sst xmlns="http://schemas.openxmlformats.org/spreadsheetml/2006/main" count="54" uniqueCount="46">
  <si>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室内P2全彩显示屏</t>
  </si>
  <si>
    <t>序号</t>
  </si>
  <si>
    <t>产品名称</t>
  </si>
  <si>
    <t>品牌</t>
  </si>
  <si>
    <t>型号</t>
  </si>
  <si>
    <t>技术参数</t>
  </si>
  <si>
    <t>数量</t>
  </si>
  <si>
    <t>一、屏体部分</t>
  </si>
  <si>
    <t>LED显示屏</t>
  </si>
  <si>
    <t>利亚德</t>
  </si>
  <si>
    <t>GSA2</t>
  </si>
  <si>
    <t>1、像素间距：2mm，像素密度：250000点/㎡；模组尺寸：320mm*160mm，单元分辨率：160*80
2、亮度510cd/㎡，亮度调节自动/手动，0-100%可调
3、对比度：5237.1；色温：1000K-18000K可调
4、静态图像清晰度根据 SJ/T 11590-2016 LED 显示屏图像质量主观评价方法，从显示屏正面分别观察图片中灌木丛、眉毛、眼神、发丝等图像轮廓锐利清晰，高中低灰度图像层次可辩，符合评价优（5分）
5、拼装精度：根据SJ/T 11590-2016LED显示屏图像质量主观评价方法，全屏无明显亮线条，无明显暗线条，符合评价优（5分）
6、刷新率：3840Hz，换帧率：60Hz，支持120Hz等3D显示技术
7、彩色信号处理：16bit
8、平均功耗：100W/㎡，峰值功耗：258W/㎡
9、单个模组接地电阻不大于0.1Ω
10、产品通过抗电强度试验，电源输入端与 GND之间:施加DC2500V 测试1min，无飞弧、无击穿;电源输入端与可触及的部件之间:施加 DC4000V，测试 1min，无飞弧、无击穿
11、具备SELV电路，安全电路内导体和之间的电压未超过42.4V交流峰值或60V直流值
12、辐射骚扰(EMC)30MHz~1000MHz符合 GB/T 9254.1-2021ClassA限值要求
13、支持7*24小时连续工作无故障，平均使用寿命≥100000 小时；MTBF平均失效间隔时间：≥100000 小时
14、PCB采用FR-4材质，灯驱合一，电路及表面处理采用多层盲孔设计及沉金工艺设计符合要求
15、LED 显示屏为防止金属离子迁移、线路短路现象，PCB采用FR-4 四层板同等级或更高材料，PCB 导线更宽、导线间距和过孔间距更大，能更好的杜绝模块黑屏、显示异常、灯珠缺色、毛毛虫等现象，表面沉金处理，板厚≥1.6mm，铜厚&gt;1盎司,TG&gt;150，PCB板表面具备防潮防尘/防静电
16、定位交互技术支撑整屏录播功能，单窗口最大分辨率8K分率，屏幕整体分辨率不受限制
17、★以上参数2-16条需要提供第三方检测机构出具的CNAS、 CMA、ilac-MRA的检测报告 ，需加盖生产厂家公章
18、LED显示屏”制造商提供SA8000:2014社会责任管理体系认证证书；ISO/IEC 20000-1:2018信息技术服务管理体系认证证书；ISO/IEC27001:2013信息安全管理体系认证证书；针对以上体系认证证书，证书提供复印件加盖制造商公章
生产厂家提供针对此项目的售后服务承诺函并加盖公章</t>
  </si>
  <si>
    <t>模组排列(长*高)：</t>
  </si>
  <si>
    <t>显示尺寸(mm):</t>
  </si>
  <si>
    <t>外框尺寸(mm)</t>
  </si>
  <si>
    <t>物理分辨率(点)：</t>
  </si>
  <si>
    <t>二、控制系统及装饰</t>
  </si>
  <si>
    <t>全彩电源</t>
  </si>
  <si>
    <t>创联</t>
  </si>
  <si>
    <t>A-200W-5</t>
  </si>
  <si>
    <t>稳定性高——多年终端市场检验 
安全保护——短路/过载/过压保护 
散热性好——铝外壳散热、散热空间大 
选材优良——采用全新优质元器件设计制造 
高可靠性——100%满载老化</t>
  </si>
  <si>
    <t>二合一视频处理器</t>
  </si>
  <si>
    <t>诺瓦</t>
  </si>
  <si>
    <t>V1160</t>
  </si>
  <si>
    <t>支持常见的视频接口，包括1路3G-SDI(选配)，2路HDMI1.4，1路DVI，支持3个窗口。
最大支持3840*1080@60Hz；
支持10路千兆网口输出，最宽10240像素，最高8192像素带载；
支持快捷配屏和高级配屏功能。
支持HDMI、DVI输入分辨率自定义调节。
支持设备间备份设置。
支持HDMI伴随音频输入，支持3.5mm独立音频输入和输出；支持多功能卡进行音频输出；
支持画质调整，亮度、对比度、饱和度和色度调整；
视频输出最大带载高达650万像素。
支持带载屏体亮度调节。
支持一键将优先级最高的窗口全屏自动缩放。
支持创建10个用户场景作为模板保存，方便使用。
支持选择 HDMI 输入源或 DVI 输入源作为同步信号，达到输出的场级同步。
前面板配备直观的LCD显示界面，清晰的按键灯提示，简化了系统的控制操作。</t>
  </si>
  <si>
    <t>接收卡</t>
  </si>
  <si>
    <t>DH7512-S</t>
  </si>
  <si>
    <t>单卡最大带载 512×384像素，最多支持 24 组 RGB 并行数据。采用 12个 标准的 HUB75 接口，具有高稳定性和高可靠性，适用于多种环境的搭建。 接收卡 的硬件设计和软件设计充分考虑用户部署、运行和维护时的场景，使部署更容易，运行更稳定、维护更高效。
支持逐点亮色度校正 配合对应校正软件，对每个灯点的亮度 和色度进行校正，有效消除色差，使整屏的亮度 和色度达到高度均匀一致，提高显示屏的画质。
 快速亮暗线调节 在 调试软件上进行快速亮暗线调节，快速解决因 箱体及模组拼接造成的显示屏亮暗线，调节过程 中即时生效，简单易用。 
3D 功能 配合支持 3D 功能的独立主控，在 调试软件 或独 立主控的操作面板上开启 3D 功能，并设置 3D 参 数，使画面显示 3D 效果。 
RGB 独立 Gamma 调节 配合支持 RGB 独立 Gamma 调节的独立主控和对应版本调试软件，通过对“红 Gamma”、“绿 Gamma”、“蓝 Gamma”分别进行 调节，有效控制显示屏低灰不均匀、白平衡漂移 等问题，使画面更加真实。
Mapping 功能 在 调试软件 上启用 Mapping 功能后，目标箱体 上会显示接收卡编号和网口信息，可以清晰获取 接收卡的位置和走线方式。
温度和电压监测 可以监测自身的温度和电压，无需其他外设，在对应调试软件上可以查看接收卡的温度和电压。
画面90度 倍数旋转（0°/90°/180°/270°）
误码监测 ，检测发送设备 与接收卡间或接收卡与接收卡间的网络通讯质 量，记录错误包数，协助排除网络通讯隐患。 
固件程序回读 在对应调试软件上可以回读接收卡的固件程序并保存 到本地。
配置参数回读 在对应调试软件上可以回读接收卡配置参数并保存到本地。
环路备份 通过主备冗余机制增加接收卡间网线级联的可靠 性。主备级联线路中，当其中一条线路出现故障 时，另一条线路会即时工作，保证显示屏正常工 作。 
双程序备份 接收卡出厂时保存了两份应用程序，以防程序更 新过程异常导致的接收卡死锁问题。</t>
  </si>
  <si>
    <t>结构及包边</t>
  </si>
  <si>
    <t>定制</t>
  </si>
  <si>
    <t>显示屏结构.不锈钢收边；</t>
  </si>
  <si>
    <t>配电柜</t>
  </si>
  <si>
    <t>20KW</t>
  </si>
  <si>
    <t>具备过压、过流、欠压、缺相、短路、断路保护与报警功能</t>
  </si>
  <si>
    <t>多功能卡</t>
  </si>
  <si>
    <t>MFN300</t>
  </si>
  <si>
    <t>1. 使用 RS232 串口或千兆网口通信；
2. 支持用网口级联在接收卡之间或最后；
3. 具有定时功能，可以替代定时器和延时器；
4. 支持配电箱温度检测；
5. 支持配电箱湿度检测；
6. 支持音频输出；
7. 支持接 4 路光探头实现自动亮度调节；
8. 支持外接温度模块；
9. 支持 8 路电源开关控制。</t>
  </si>
  <si>
    <t>三、选配设备</t>
  </si>
  <si>
    <t>工程布线</t>
  </si>
  <si>
    <t>国产</t>
  </si>
  <si>
    <t>LED屏供电*KW</t>
  </si>
  <si>
    <t>超五类网线 RVV3*2.5</t>
  </si>
  <si>
    <t>四、施工部分</t>
  </si>
  <si>
    <t>安装/调试/培训</t>
  </si>
  <si>
    <t>乙方负责上门安装产品，以及整体设备的调试
乙方负责为甲方培训出专业的日常操作人员，质保一年</t>
  </si>
  <si>
    <t>总额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</si>
</sst>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[DBNum2][$RMB]General;[Red][DBNum2][$RMB]General"/>
    <numFmt numFmtId="179" formatCode="0.00_);[Red]\(0.00\)"/>
  </numFmts>
  <fonts count="4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6"/>
      <color rgb="FFFF0000"/>
      <name val="黑体"/>
      <charset val="134"/>
    </font>
    <font>
      <b/>
      <sz val="16"/>
      <color theme="1"/>
      <name val="黑体"/>
      <charset val="134"/>
    </font>
    <font>
      <sz val="14"/>
      <name val="黑体"/>
      <charset val="134"/>
    </font>
    <font>
      <b/>
      <sz val="14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4" tint="-0.249977111117893"/>
      <name val="Arial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40" fillId="0" borderId="0">
      <alignment vertical="center"/>
    </xf>
    <xf numFmtId="0" fontId="41" fillId="0" borderId="0"/>
  </cellStyleXfs>
  <cellXfs count="52">
    <xf numFmtId="0" fontId="0" fillId="0" borderId="0" xfId="0">
      <alignment vertical="center"/>
    </xf>
    <xf numFmtId="0" fontId="0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NumberFormat="1" applyFont="1" applyFill="1" applyAlignment="1" applyProtection="1">
      <alignment vertical="center" wrapText="1"/>
      <protection locked="0"/>
    </xf>
    <xf numFmtId="0" fontId="2" fillId="0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vertical="center" wrapText="1"/>
      <protection locked="0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 wrapText="1"/>
      <protection locked="0"/>
    </xf>
    <xf numFmtId="0" fontId="6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NumberFormat="1" applyFont="1" applyFill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  <protection hidden="1"/>
    </xf>
    <xf numFmtId="176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left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12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5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>
      <alignment horizontal="center" vertical="center" wrapText="1"/>
    </xf>
    <xf numFmtId="178" fontId="18" fillId="0" borderId="2" xfId="0" applyNumberFormat="1" applyFont="1" applyFill="1" applyBorder="1" applyAlignment="1" applyProtection="1">
      <alignment horizontal="center" vertical="center" wrapText="1"/>
    </xf>
    <xf numFmtId="178" fontId="18" fillId="0" borderId="3" xfId="0" applyNumberFormat="1" applyFont="1" applyFill="1" applyBorder="1" applyAlignment="1" applyProtection="1">
      <alignment horizontal="center" vertical="center" wrapText="1"/>
    </xf>
    <xf numFmtId="179" fontId="9" fillId="0" borderId="1" xfId="0" applyNumberFormat="1" applyFont="1" applyFill="1" applyBorder="1" applyAlignment="1" applyProtection="1">
      <alignment horizontal="center" vertical="center"/>
      <protection hidden="1"/>
    </xf>
    <xf numFmtId="176" fontId="19" fillId="0" borderId="1" xfId="0" applyNumberFormat="1" applyFont="1" applyFill="1" applyBorder="1" applyAlignment="1" applyProtection="1">
      <alignment horizontal="left" vertical="center"/>
      <protection hidden="1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_ET_STYLE_NoName_00_" xfId="50"/>
    <cellStyle name="常规 4" xfId="51"/>
    <cellStyle name="常规_9000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11</xdr:row>
      <xdr:rowOff>46355</xdr:rowOff>
    </xdr:from>
    <xdr:to>
      <xdr:col>9</xdr:col>
      <xdr:colOff>10160</xdr:colOff>
      <xdr:row>11</xdr:row>
      <xdr:rowOff>181610</xdr:rowOff>
    </xdr:to>
    <xdr:pic>
      <xdr:nvPicPr>
        <xdr:cNvPr id="2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6713855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3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46355</xdr:rowOff>
    </xdr:from>
    <xdr:to>
      <xdr:col>9</xdr:col>
      <xdr:colOff>10160</xdr:colOff>
      <xdr:row>11</xdr:row>
      <xdr:rowOff>181610</xdr:rowOff>
    </xdr:to>
    <xdr:pic>
      <xdr:nvPicPr>
        <xdr:cNvPr id="4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6713855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5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6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7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8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9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46355</xdr:rowOff>
    </xdr:from>
    <xdr:to>
      <xdr:col>9</xdr:col>
      <xdr:colOff>10160</xdr:colOff>
      <xdr:row>11</xdr:row>
      <xdr:rowOff>181610</xdr:rowOff>
    </xdr:to>
    <xdr:pic>
      <xdr:nvPicPr>
        <xdr:cNvPr id="10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6713855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11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46355</xdr:rowOff>
    </xdr:from>
    <xdr:to>
      <xdr:col>9</xdr:col>
      <xdr:colOff>10160</xdr:colOff>
      <xdr:row>11</xdr:row>
      <xdr:rowOff>181610</xdr:rowOff>
    </xdr:to>
    <xdr:pic>
      <xdr:nvPicPr>
        <xdr:cNvPr id="12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6713855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13" name="图片 12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14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15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16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17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46355</xdr:rowOff>
    </xdr:from>
    <xdr:to>
      <xdr:col>9</xdr:col>
      <xdr:colOff>10160</xdr:colOff>
      <xdr:row>11</xdr:row>
      <xdr:rowOff>181610</xdr:rowOff>
    </xdr:to>
    <xdr:pic>
      <xdr:nvPicPr>
        <xdr:cNvPr id="18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6713855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19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11</xdr:row>
      <xdr:rowOff>46355</xdr:rowOff>
    </xdr:from>
    <xdr:to>
      <xdr:col>9</xdr:col>
      <xdr:colOff>10160</xdr:colOff>
      <xdr:row>11</xdr:row>
      <xdr:rowOff>181610</xdr:rowOff>
    </xdr:to>
    <xdr:pic>
      <xdr:nvPicPr>
        <xdr:cNvPr id="20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6713855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21" name="图片 20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22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23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24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10160</xdr:colOff>
      <xdr:row>12</xdr:row>
      <xdr:rowOff>135255</xdr:rowOff>
    </xdr:to>
    <xdr:pic>
      <xdr:nvPicPr>
        <xdr:cNvPr id="25" name="图片 4" descr="微信图片_2017112714091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6120" y="7620000"/>
          <a:ext cx="10160" cy="135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9"/>
  <sheetViews>
    <sheetView tabSelected="1" topLeftCell="A13" workbookViewId="0">
      <selection activeCell="K28" sqref="K28"/>
    </sheetView>
  </sheetViews>
  <sheetFormatPr defaultColWidth="8.825" defaultRowHeight="13.5"/>
  <cols>
    <col min="1" max="1" width="5.83333333333333" style="7" customWidth="1"/>
    <col min="2" max="2" width="12.825" style="8" customWidth="1"/>
    <col min="3" max="3" width="8.825" style="9" customWidth="1"/>
    <col min="4" max="4" width="12.625" style="10" customWidth="1"/>
    <col min="5" max="5" width="14.825" style="1" customWidth="1"/>
    <col min="6" max="8" width="15" style="1" customWidth="1"/>
    <col min="9" max="9" width="9.33333333333333" style="9" customWidth="1"/>
    <col min="10" max="16384" width="8.825" style="1"/>
  </cols>
  <sheetData>
    <row r="1" s="1" customFormat="1" ht="34" customHeight="1" spans="1:9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="2" customFormat="1" ht="28" customHeight="1" spans="1:9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5"/>
      <c r="G2" s="15"/>
      <c r="H2" s="15"/>
      <c r="I2" s="47" t="s">
        <v>6</v>
      </c>
    </row>
    <row r="3" s="1" customFormat="1" ht="30" customHeight="1" spans="1:9">
      <c r="A3" s="16" t="s">
        <v>7</v>
      </c>
      <c r="B3" s="16"/>
      <c r="C3" s="16"/>
      <c r="D3" s="16"/>
      <c r="E3" s="16"/>
      <c r="F3" s="16"/>
      <c r="G3" s="16"/>
      <c r="H3" s="16"/>
      <c r="I3" s="48"/>
    </row>
    <row r="4" s="1" customFormat="1" ht="222" customHeight="1" spans="1:9">
      <c r="A4" s="17">
        <v>1</v>
      </c>
      <c r="B4" s="18" t="s">
        <v>8</v>
      </c>
      <c r="C4" s="19" t="s">
        <v>9</v>
      </c>
      <c r="D4" s="20" t="s">
        <v>10</v>
      </c>
      <c r="E4" s="21" t="s">
        <v>11</v>
      </c>
      <c r="F4" s="22"/>
      <c r="G4" s="22"/>
      <c r="H4" s="22"/>
      <c r="I4" s="49">
        <f>H7</f>
        <v>15.5556</v>
      </c>
    </row>
    <row r="5" s="3" customFormat="1" ht="16.25" customHeight="1" spans="1:9">
      <c r="A5" s="17"/>
      <c r="B5" s="18"/>
      <c r="C5" s="19"/>
      <c r="D5" s="20"/>
      <c r="E5" s="23" t="s">
        <v>12</v>
      </c>
      <c r="F5" s="24">
        <v>16</v>
      </c>
      <c r="G5" s="24">
        <v>18</v>
      </c>
      <c r="H5" s="25">
        <f>F5*G5</f>
        <v>288</v>
      </c>
      <c r="I5" s="49"/>
    </row>
    <row r="6" s="3" customFormat="1" ht="16.25" customHeight="1" spans="1:9">
      <c r="A6" s="17"/>
      <c r="B6" s="18"/>
      <c r="C6" s="19"/>
      <c r="D6" s="20"/>
      <c r="E6" s="23" t="s">
        <v>13</v>
      </c>
      <c r="F6" s="26">
        <f>F5*320</f>
        <v>5120</v>
      </c>
      <c r="G6" s="26">
        <f>G5*160</f>
        <v>2880</v>
      </c>
      <c r="H6" s="25">
        <f>F6*G6*0.000001</f>
        <v>14.7456</v>
      </c>
      <c r="I6" s="49"/>
    </row>
    <row r="7" s="3" customFormat="1" ht="16.25" customHeight="1" spans="1:9">
      <c r="A7" s="17"/>
      <c r="B7" s="18"/>
      <c r="C7" s="19"/>
      <c r="D7" s="20"/>
      <c r="E7" s="23" t="s">
        <v>14</v>
      </c>
      <c r="F7" s="26">
        <f>F6+100</f>
        <v>5220</v>
      </c>
      <c r="G7" s="26">
        <f>G6+100</f>
        <v>2980</v>
      </c>
      <c r="H7" s="25">
        <f>F7*G7*0.000001</f>
        <v>15.5556</v>
      </c>
      <c r="I7" s="49"/>
    </row>
    <row r="8" s="3" customFormat="1" ht="16.25" customHeight="1" spans="1:9">
      <c r="A8" s="17"/>
      <c r="B8" s="18"/>
      <c r="C8" s="19"/>
      <c r="D8" s="20"/>
      <c r="E8" s="27" t="s">
        <v>15</v>
      </c>
      <c r="F8" s="28">
        <f>F5*160</f>
        <v>2560</v>
      </c>
      <c r="G8" s="28">
        <f>G5*80</f>
        <v>1440</v>
      </c>
      <c r="H8" s="25">
        <f>F8*G8</f>
        <v>3686400</v>
      </c>
      <c r="I8" s="49"/>
    </row>
    <row r="9" s="3" customFormat="1" ht="34" customHeight="1" spans="1:9">
      <c r="A9" s="29" t="s">
        <v>16</v>
      </c>
      <c r="B9" s="29"/>
      <c r="C9" s="29"/>
      <c r="D9" s="29"/>
      <c r="E9" s="29"/>
      <c r="F9" s="29"/>
      <c r="G9" s="29"/>
      <c r="H9" s="29"/>
      <c r="I9" s="50"/>
    </row>
    <row r="10" s="4" customFormat="1" ht="56" customHeight="1" spans="1:9">
      <c r="A10" s="30">
        <v>1</v>
      </c>
      <c r="B10" s="18" t="s">
        <v>17</v>
      </c>
      <c r="C10" s="31" t="s">
        <v>18</v>
      </c>
      <c r="D10" s="32" t="s">
        <v>19</v>
      </c>
      <c r="E10" s="33" t="s">
        <v>20</v>
      </c>
      <c r="F10" s="33"/>
      <c r="G10" s="33"/>
      <c r="H10" s="33"/>
      <c r="I10" s="32">
        <v>48</v>
      </c>
    </row>
    <row r="11" s="4" customFormat="1" ht="56" customHeight="1" spans="1:9">
      <c r="A11" s="30">
        <v>2</v>
      </c>
      <c r="B11" s="18" t="s">
        <v>21</v>
      </c>
      <c r="C11" s="34" t="s">
        <v>22</v>
      </c>
      <c r="D11" s="32" t="s">
        <v>23</v>
      </c>
      <c r="E11" s="33" t="s">
        <v>24</v>
      </c>
      <c r="F11" s="33"/>
      <c r="G11" s="33"/>
      <c r="H11" s="33"/>
      <c r="I11" s="32">
        <v>1</v>
      </c>
    </row>
    <row r="12" s="1" customFormat="1" ht="75" customHeight="1" spans="1:9">
      <c r="A12" s="30">
        <v>3</v>
      </c>
      <c r="B12" s="18" t="s">
        <v>25</v>
      </c>
      <c r="C12" s="34" t="s">
        <v>22</v>
      </c>
      <c r="D12" s="34" t="s">
        <v>26</v>
      </c>
      <c r="E12" s="35" t="s">
        <v>27</v>
      </c>
      <c r="F12" s="36"/>
      <c r="G12" s="36"/>
      <c r="H12" s="36"/>
      <c r="I12" s="18">
        <v>32</v>
      </c>
    </row>
    <row r="13" s="1" customFormat="1" ht="33" customHeight="1" spans="1:9">
      <c r="A13" s="30">
        <v>4</v>
      </c>
      <c r="B13" s="18" t="s">
        <v>28</v>
      </c>
      <c r="C13" s="34" t="s">
        <v>29</v>
      </c>
      <c r="D13" s="34"/>
      <c r="E13" s="21" t="s">
        <v>30</v>
      </c>
      <c r="F13" s="36"/>
      <c r="G13" s="36"/>
      <c r="H13" s="36"/>
      <c r="I13" s="49">
        <f>H7</f>
        <v>15.5556</v>
      </c>
    </row>
    <row r="14" s="1" customFormat="1" ht="29" customHeight="1" spans="1:9">
      <c r="A14" s="30">
        <v>5</v>
      </c>
      <c r="B14" s="18" t="s">
        <v>31</v>
      </c>
      <c r="C14" s="37" t="s">
        <v>29</v>
      </c>
      <c r="D14" s="34" t="s">
        <v>32</v>
      </c>
      <c r="E14" s="21" t="s">
        <v>33</v>
      </c>
      <c r="F14" s="36"/>
      <c r="G14" s="36"/>
      <c r="H14" s="36"/>
      <c r="I14" s="18">
        <v>1</v>
      </c>
    </row>
    <row r="15" s="1" customFormat="1" ht="29" customHeight="1" spans="1:9">
      <c r="A15" s="30">
        <v>6</v>
      </c>
      <c r="B15" s="18" t="s">
        <v>34</v>
      </c>
      <c r="C15" s="37" t="s">
        <v>22</v>
      </c>
      <c r="D15" s="34" t="s">
        <v>35</v>
      </c>
      <c r="E15" s="21" t="s">
        <v>36</v>
      </c>
      <c r="F15" s="21"/>
      <c r="G15" s="21"/>
      <c r="H15" s="21"/>
      <c r="I15" s="18">
        <v>1</v>
      </c>
    </row>
    <row r="16" s="5" customFormat="1" ht="27" customHeight="1" spans="1:9">
      <c r="A16" s="38" t="s">
        <v>37</v>
      </c>
      <c r="B16" s="38"/>
      <c r="C16" s="38"/>
      <c r="D16" s="38"/>
      <c r="E16" s="38"/>
      <c r="F16" s="38"/>
      <c r="G16" s="38"/>
      <c r="H16" s="38"/>
      <c r="I16" s="51"/>
    </row>
    <row r="17" s="1" customFormat="1" ht="30" customHeight="1" spans="1:9">
      <c r="A17" s="17">
        <v>1</v>
      </c>
      <c r="B17" s="18" t="s">
        <v>38</v>
      </c>
      <c r="C17" s="39" t="s">
        <v>39</v>
      </c>
      <c r="D17" s="40" t="s">
        <v>29</v>
      </c>
      <c r="E17" s="35" t="s">
        <v>40</v>
      </c>
      <c r="F17" s="36"/>
      <c r="G17" s="36"/>
      <c r="H17" s="36"/>
      <c r="I17" s="18">
        <v>1</v>
      </c>
    </row>
    <row r="18" s="1" customFormat="1" ht="24" customHeight="1" spans="1:9">
      <c r="A18" s="17">
        <v>2</v>
      </c>
      <c r="B18" s="18"/>
      <c r="C18" s="34" t="s">
        <v>39</v>
      </c>
      <c r="D18" s="18" t="s">
        <v>29</v>
      </c>
      <c r="E18" s="21" t="s">
        <v>41</v>
      </c>
      <c r="F18" s="41"/>
      <c r="G18" s="41"/>
      <c r="H18" s="41"/>
      <c r="I18" s="18">
        <v>1</v>
      </c>
    </row>
    <row r="19" s="6" customFormat="1" ht="37" customHeight="1" spans="1:9">
      <c r="A19" s="42" t="s">
        <v>42</v>
      </c>
      <c r="B19" s="42"/>
      <c r="C19" s="42"/>
      <c r="D19" s="42"/>
      <c r="E19" s="42"/>
      <c r="F19" s="42"/>
      <c r="G19" s="42"/>
      <c r="H19" s="42"/>
      <c r="I19" s="42"/>
    </row>
    <row r="20" s="1" customFormat="1" ht="37" customHeight="1" spans="1:9">
      <c r="A20" s="18">
        <v>1</v>
      </c>
      <c r="B20" s="18" t="s">
        <v>43</v>
      </c>
      <c r="C20" s="18" t="s">
        <v>29</v>
      </c>
      <c r="D20" s="18" t="s">
        <v>29</v>
      </c>
      <c r="E20" s="35" t="s">
        <v>44</v>
      </c>
      <c r="F20" s="36"/>
      <c r="G20" s="36"/>
      <c r="H20" s="36"/>
      <c r="I20" s="49">
        <f>H7</f>
        <v>15.5556</v>
      </c>
    </row>
    <row r="21" s="1" customFormat="1" ht="18" customHeight="1" spans="1:9">
      <c r="A21" s="18">
        <v>2</v>
      </c>
      <c r="B21" s="43" t="s">
        <v>45</v>
      </c>
      <c r="C21" s="44"/>
      <c r="D21" s="45"/>
      <c r="E21" s="46"/>
      <c r="F21" s="46"/>
      <c r="G21" s="46"/>
      <c r="H21" s="46"/>
      <c r="I21" s="46"/>
    </row>
    <row r="22" s="1" customFormat="1" spans="1:9">
      <c r="A22" s="7"/>
      <c r="B22" s="8"/>
      <c r="C22" s="9"/>
      <c r="D22" s="10"/>
      <c r="I22" s="9"/>
    </row>
    <row r="23" s="1" customFormat="1" spans="1:9">
      <c r="A23" s="7"/>
      <c r="B23" s="8"/>
      <c r="C23" s="9"/>
      <c r="D23" s="10"/>
      <c r="I23" s="9"/>
    </row>
    <row r="24" s="1" customFormat="1" spans="1:9">
      <c r="A24" s="7"/>
      <c r="B24" s="8"/>
      <c r="C24" s="9"/>
      <c r="D24" s="10"/>
      <c r="I24" s="9"/>
    </row>
    <row r="25" s="1" customFormat="1" spans="1:9">
      <c r="A25" s="7"/>
      <c r="B25" s="8"/>
      <c r="C25" s="9"/>
      <c r="D25" s="10"/>
      <c r="I25" s="9"/>
    </row>
    <row r="26" s="1" customFormat="1" spans="1:9">
      <c r="A26" s="7"/>
      <c r="B26" s="8"/>
      <c r="C26" s="9"/>
      <c r="D26" s="10"/>
      <c r="I26" s="9"/>
    </row>
    <row r="27" s="1" customFormat="1" spans="1:9">
      <c r="A27" s="7"/>
      <c r="B27" s="8"/>
      <c r="C27" s="9"/>
      <c r="D27" s="10"/>
      <c r="I27" s="9"/>
    </row>
    <row r="28" s="1" customFormat="1" spans="1:9">
      <c r="A28" s="7"/>
      <c r="B28" s="8"/>
      <c r="C28" s="9"/>
      <c r="D28" s="10"/>
      <c r="I28" s="9"/>
    </row>
    <row r="29" s="1" customFormat="1" spans="1:9">
      <c r="A29" s="7"/>
      <c r="B29" s="8"/>
      <c r="C29" s="9"/>
      <c r="D29" s="10"/>
      <c r="I29" s="9"/>
    </row>
  </sheetData>
  <mergeCells count="24">
    <mergeCell ref="A1:I1"/>
    <mergeCell ref="E2:H2"/>
    <mergeCell ref="A3:I3"/>
    <mergeCell ref="E4:H4"/>
    <mergeCell ref="A9:I9"/>
    <mergeCell ref="E10:H10"/>
    <mergeCell ref="E11:H11"/>
    <mergeCell ref="E12:H12"/>
    <mergeCell ref="E13:H13"/>
    <mergeCell ref="E14:H14"/>
    <mergeCell ref="E15:H15"/>
    <mergeCell ref="A16:I16"/>
    <mergeCell ref="E17:H17"/>
    <mergeCell ref="E18:H18"/>
    <mergeCell ref="A19:I19"/>
    <mergeCell ref="E20:H20"/>
    <mergeCell ref="B21:C21"/>
    <mergeCell ref="D21:I21"/>
    <mergeCell ref="A4:A8"/>
    <mergeCell ref="B4:B8"/>
    <mergeCell ref="B17:B18"/>
    <mergeCell ref="C4:C8"/>
    <mergeCell ref="D4:D8"/>
    <mergeCell ref="I4:I8"/>
  </mergeCells>
  <dataValidations count="4">
    <dataValidation type="list" allowBlank="1" showInputMessage="1" showErrorMessage="1" sqref="E2:F2">
      <formula1>"技术参数"</formula1>
    </dataValidation>
    <dataValidation type="list" allowBlank="1" showInputMessage="1" showErrorMessage="1" sqref="E3">
      <formula1>"晨彩技术参数"</formula1>
    </dataValidation>
    <dataValidation allowBlank="1" showInputMessage="1" showErrorMessage="1" sqref="D16"/>
    <dataValidation type="list" allowBlank="1" showInputMessage="1" showErrorMessage="1" sqref="D19">
      <formula1>"SV2,SV2.5,SV3,SV4,SV5"</formula1>
    </dataValidation>
  </dataValidations>
  <pageMargins left="0.75" right="0.75" top="1" bottom="1" header="0.5" footer="0.5"/>
  <pageSetup paperSize="9" orientation="portrait"/>
  <headerFooter/>
  <ignoredErrors>
    <ignoredError sqref="I4 I13 I20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Naᴗo·ᰔᩚ</cp:lastModifiedBy>
  <dcterms:created xsi:type="dcterms:W3CDTF">2022-04-09T02:24:00Z</dcterms:created>
  <dcterms:modified xsi:type="dcterms:W3CDTF">2025-07-21T04:39:59Z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2FC7296CF721467192E3599C89095DD7_13</vt:lpwstr>
  </property>
  <property fmtid="{D5CDD505-2E9C-101B-9397-08002B2CF9AE}" pid="3" name="KSOProductBuildVer">
    <vt:lpwstr>2052-12.1.0.21915</vt:lpwstr>
  </property>
</Properties>
</file>