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951" firstSheet="21" activeTab="33"/>
  </bookViews>
  <sheets>
    <sheet name="汇总" sheetId="1" r:id="rId1"/>
    <sheet name="1-教室云电脑" sheetId="2" r:id="rId2"/>
    <sheet name="2-智慧黑板" sheetId="3" r:id="rId3"/>
    <sheet name="3-床、课桌椅" sheetId="4" r:id="rId4"/>
    <sheet name="4-新型顶装物理学实验室" sheetId="5" r:id="rId5"/>
    <sheet name="5-电学物理实验室" sheetId="6" r:id="rId6"/>
    <sheet name="6-力学物理实验" sheetId="7" r:id="rId7"/>
    <sheet name="7-光学物理实验室" sheetId="8" r:id="rId8"/>
    <sheet name="8-物理准备室" sheetId="9" r:id="rId9"/>
    <sheet name="9-化学实验室" sheetId="10" r:id="rId10"/>
    <sheet name="10-化学准备室" sheetId="11" r:id="rId11"/>
    <sheet name="11-危化品室" sheetId="12" r:id="rId12"/>
    <sheet name="12-生物实验室" sheetId="13" r:id="rId13"/>
    <sheet name="13-生物准备室" sheetId="14" r:id="rId14"/>
    <sheet name="14-高中物理教学仪器" sheetId="15" r:id="rId15"/>
    <sheet name="15-高中化学教学仪器" sheetId="16" r:id="rId16"/>
    <sheet name="16-高中生物教学仪器" sheetId="17" r:id="rId17"/>
    <sheet name="17-通用技术教室3间" sheetId="18" r:id="rId18"/>
    <sheet name="18-通用技术器材室" sheetId="19" r:id="rId19"/>
    <sheet name="19-音乐综合教室" sheetId="20" r:id="rId20"/>
    <sheet name="20-舞蹈教室" sheetId="21" r:id="rId21"/>
    <sheet name="21-美术教室" sheetId="22" r:id="rId22"/>
    <sheet name="22-书法教室" sheetId="23" r:id="rId23"/>
    <sheet name="23-高中体育器材" sheetId="24" r:id="rId24"/>
    <sheet name="24-AI实验实训室" sheetId="40" r:id="rId25"/>
    <sheet name="25-消杀护眼灯" sheetId="41" r:id="rId26"/>
    <sheet name="26-精品录播系统" sheetId="42" r:id="rId27"/>
    <sheet name="27-心理咨询室" sheetId="43" r:id="rId28"/>
    <sheet name="28-办公家具" sheetId="44" r:id="rId29"/>
    <sheet name="29-公共广播" sheetId="45" r:id="rId30"/>
    <sheet name="30-图书馆设备" sheetId="46" r:id="rId31"/>
    <sheet name="31-热水系统 " sheetId="48" r:id="rId32"/>
    <sheet name="32-厨房设备" sheetId="49" r:id="rId33"/>
    <sheet name="33-会议室2间" sheetId="50" r:id="rId34"/>
    <sheet name="34-打印机、速印机" sheetId="51" r:id="rId35"/>
    <sheet name="35-LED显示屏" sheetId="52" r:id="rId36"/>
  </sheets>
  <externalReferences>
    <externalReference r:id="rId37"/>
  </externalReferences>
  <definedNames>
    <definedName name="_xlnm._FilterDatabase" localSheetId="1" hidden="1">'1-教室云电脑'!$A$1:$H$18</definedName>
    <definedName name="_xlnm._FilterDatabase" localSheetId="2" hidden="1">'2-智慧黑板'!$A$1:$H$12</definedName>
    <definedName name="_xlnm._FilterDatabase" localSheetId="3" hidden="1">'3-床、课桌椅'!$A$1:$H$7</definedName>
    <definedName name="_xlnm._FilterDatabase" localSheetId="4" hidden="1">'4-新型顶装物理学实验室'!$A$1:$H$37</definedName>
    <definedName name="_xlnm._FilterDatabase" localSheetId="5" hidden="1">'5-电学物理实验室'!$A$1:$H$17</definedName>
    <definedName name="_xlnm._FilterDatabase" localSheetId="6" hidden="1">'6-力学物理实验'!$A$1:$H$17</definedName>
    <definedName name="_xlnm._FilterDatabase" localSheetId="7" hidden="1">'7-光学物理实验室'!$A$1:$H$17</definedName>
    <definedName name="_xlnm._FilterDatabase" localSheetId="8" hidden="1">'8-物理准备室'!$A$1:$K$13</definedName>
    <definedName name="_xlnm._FilterDatabase" localSheetId="9" hidden="1">'9-化学实验室'!$A$1:$H$127</definedName>
    <definedName name="_xlnm._FilterDatabase" localSheetId="11" hidden="1">'11-危化品室'!$A$1:$H$17</definedName>
    <definedName name="_xlnm._FilterDatabase" localSheetId="12" hidden="1">'12-生物实验室'!$A$1:$O$90</definedName>
    <definedName name="_xlnm._FilterDatabase" localSheetId="13" hidden="1">'13-生物准备室'!$A$1:$H$18</definedName>
    <definedName name="_xlnm._FilterDatabase" localSheetId="14" hidden="1">'14-高中物理教学仪器'!$A$1:$H$437</definedName>
    <definedName name="_xlnm._FilterDatabase" localSheetId="15" hidden="1">'15-高中化学教学仪器'!$A$1:$H$340</definedName>
    <definedName name="_xlnm._FilterDatabase" localSheetId="16" hidden="1">'16-高中生物教学仪器'!$A$1:$H$301</definedName>
    <definedName name="_xlnm._FilterDatabase" localSheetId="18" hidden="1">'18-通用技术器材室'!$A$1:$H$13</definedName>
    <definedName name="_xlnm._FilterDatabase" localSheetId="19" hidden="1">'19-音乐综合教室'!$A$1:$H$57</definedName>
    <definedName name="_xlnm._FilterDatabase" localSheetId="20" hidden="1">'20-舞蹈教室'!$A$1:$H$30</definedName>
    <definedName name="_xlnm._FilterDatabase" localSheetId="21" hidden="1">'21-美术教室'!$A$1:$H$31</definedName>
    <definedName name="_xlnm._FilterDatabase" localSheetId="22" hidden="1">'22-书法教室'!$A$1:$H$27</definedName>
    <definedName name="_xlnm._FilterDatabase" localSheetId="24" hidden="1">'24-AI实验实训室'!$A$1:$H$63</definedName>
    <definedName name="_xlnm._FilterDatabase" localSheetId="26" hidden="1">'26-精品录播系统'!$A$1:$H$49</definedName>
    <definedName name="_xlnm._FilterDatabase" localSheetId="27" hidden="1">'27-心理咨询室'!$A$1:$H$58</definedName>
    <definedName name="_xlnm._FilterDatabase" localSheetId="28" hidden="1">'28-办公家具'!$A$1:$L$36</definedName>
    <definedName name="_xlnm._FilterDatabase" localSheetId="29" hidden="1">'29-公共广播'!$A$1:$H$88</definedName>
    <definedName name="_xlnm._FilterDatabase" localSheetId="30" hidden="1">'30-图书馆设备'!$A$1:$H$26</definedName>
    <definedName name="_xlnm._FilterDatabase" localSheetId="31" hidden="1">'31-热水系统 '!$A$1:$J$54</definedName>
    <definedName name="_xlnm._FilterDatabase" localSheetId="32" hidden="1">'32-厨房设备'!$A$1:$I$473</definedName>
    <definedName name="_xlnm._FilterDatabase" localSheetId="33" hidden="1">'33-会议室2间'!$A$2:$I$67</definedName>
    <definedName name="_xlnm._FilterDatabase" localSheetId="35" hidden="1">'35-LED显示屏'!$A$1:$H$84</definedName>
    <definedName name="_xlnm._FilterDatabase" localSheetId="10" hidden="1">'10-化学准备室'!$A$1:$H$18</definedName>
    <definedName name="_xlnm._FilterDatabase" localSheetId="17" hidden="1">'17-通用技术教室3间'!$A$1:$H$79</definedName>
    <definedName name="广播点位表格式">[1]目录!$D$7</definedName>
    <definedName name="请选择">#REF!</definedName>
    <definedName name="请选择" localSheetId="24">#REF!</definedName>
    <definedName name="请选择" localSheetId="25">#REF!</definedName>
    <definedName name="请选择" localSheetId="26">#REF!</definedName>
    <definedName name="请选择" localSheetId="27">#REF!</definedName>
    <definedName name="请选择" localSheetId="28">#REF!</definedName>
    <definedName name="请选择" localSheetId="29">#REF!</definedName>
    <definedName name="请选择" localSheetId="30">#REF!</definedName>
    <definedName name="请选择" localSheetId="31">#REF!</definedName>
    <definedName name="请选择" localSheetId="32">#REF!</definedName>
    <definedName name="请选择" localSheetId="33">#REF!</definedName>
    <definedName name="请选择" localSheetId="34">#REF!</definedName>
    <definedName name="请选择" localSheetId="35">#REF!</definedName>
    <definedName name="_xlnm.Print_Area" localSheetId="34">'34-打印机、速印机'!$A$1:$H$7</definedName>
    <definedName name="_xlnm.Print_Area" localSheetId="35">'35-LED显示屏'!$A$1:$H$84</definedName>
    <definedName name="_xlnm.Print_Area" localSheetId="27">'27-心理咨询室'!$A$1:$H$58</definedName>
    <definedName name="_xlnm.Print_Area" localSheetId="33">'33-会议室2间'!$A$1:$H$67</definedName>
    <definedName name="_xlnm.Print_Area" localSheetId="32">'32-厨房设备'!$A$1:$I$473</definedName>
    <definedName name="_xlnm.Print_Area" localSheetId="30">'30-图书馆设备'!$A$1:$H$26</definedName>
    <definedName name="_xlnm.Print_Area" localSheetId="26">'26-精品录播系统'!$A$1:$H$40</definedName>
    <definedName name="_xlnm.Print_Area" localSheetId="25">'25-消杀护眼灯'!$A$1:$H$6</definedName>
    <definedName name="_xlnm.Print_Area" localSheetId="24">'24-AI实验实训室'!$A$1:$H$63</definedName>
    <definedName name="_xlnm.Print_Area" localSheetId="1">'1-教室云电脑'!$A$1:$H$18</definedName>
    <definedName name="_xlnm.Print_Area" localSheetId="2">'2-智慧黑板'!$A$1:$H$12</definedName>
    <definedName name="_xlnm.Print_Area" localSheetId="3">'3-床、课桌椅'!$A$1:$H$7</definedName>
    <definedName name="_xlnm.Print_Area" localSheetId="4">'4-新型顶装物理学实验室'!$A$1:$H$37</definedName>
    <definedName name="_xlnm.Print_Area" localSheetId="5">'5-电学物理实验室'!$A$1:$H$17</definedName>
    <definedName name="_xlnm.Print_Area" localSheetId="6">'6-力学物理实验'!$A$1:$H$17</definedName>
    <definedName name="_xlnm.Print_Area" localSheetId="7">'7-光学物理实验室'!$A$1:$H$17</definedName>
    <definedName name="_xlnm.Print_Area" localSheetId="8">'8-物理准备室'!$A$1:$H$13</definedName>
    <definedName name="_xlnm.Print_Area" localSheetId="29">'29-公共广播'!$A$1:$H$88</definedName>
    <definedName name="_xlnm.Print_Area" localSheetId="23">'23-高中体育器材'!$A$1:$H$7</definedName>
    <definedName name="_xlnm.Print_Area" localSheetId="17">'17-通用技术教室3间'!$A$1:$H$79</definedName>
    <definedName name="_xlnm.Print_Area" localSheetId="9">'9-化学实验室'!$A$1:$H$127</definedName>
    <definedName name="_xlnm.Print_Area" localSheetId="10">'10-化学准备室'!$A$1:$H$18</definedName>
    <definedName name="_xlnm.Print_Area" localSheetId="11">'11-危化品室'!$A$1:$H$17</definedName>
    <definedName name="_xlnm.Print_Area" localSheetId="12">'12-生物实验室'!$A$1:$H$90</definedName>
    <definedName name="_xlnm.Print_Area" localSheetId="13">'13-生物准备室'!$A$1:$H$18</definedName>
    <definedName name="_xlnm.Print_Area" localSheetId="14">'14-高中物理教学仪器'!$A$1:$H$437</definedName>
    <definedName name="_xlnm.Print_Area" localSheetId="15">'15-高中化学教学仪器'!$A$1:$H$340</definedName>
    <definedName name="_xlnm.Print_Area" localSheetId="16">'16-高中生物教学仪器'!$A$1:$H$301</definedName>
    <definedName name="_xlnm.Print_Area" localSheetId="18">'18-通用技术器材室'!$A$1:$H$13</definedName>
    <definedName name="_xlnm.Print_Area" localSheetId="19">'19-音乐综合教室'!$A$1:$H$57</definedName>
    <definedName name="_xlnm.Print_Area" localSheetId="20">'20-舞蹈教室'!$A$1:$H$30</definedName>
    <definedName name="_xlnm.Print_Area" localSheetId="21">'21-美术教室'!$A$1:$H$31</definedName>
    <definedName name="_xlnm.Print_Area" localSheetId="22">'22-书法教室'!$A$1:$H$27</definedName>
    <definedName name="_xlnm.Print_Area" localSheetId="0">汇总!$A$1:$D$39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76" name="ID_C99878D1DC8A4B489FE4B6AD51322224"/>
        <xdr:cNvPicPr>
          <a:picLocks noChangeAspect="1"/>
        </xdr:cNvPicPr>
      </xdr:nvPicPr>
      <xdr:blipFill>
        <a:blip r:embed="rId1"/>
        <a:stretch>
          <a:fillRect/>
        </a:stretch>
      </xdr:blipFill>
      <xdr:spPr>
        <a:xfrm>
          <a:off x="10268585" y="647700"/>
          <a:ext cx="6943725" cy="8067675"/>
        </a:xfrm>
        <a:prstGeom prst="rect">
          <a:avLst/>
        </a:prstGeom>
        <a:noFill/>
        <a:ln w="9525">
          <a:noFill/>
        </a:ln>
      </xdr:spPr>
    </xdr:pic>
  </etc:cellImage>
  <etc:cellImage>
    <xdr:pic>
      <xdr:nvPicPr>
        <xdr:cNvPr id="989" name="ID_7D50864F2B7E4F3987531CA2B3FA403F"/>
        <xdr:cNvPicPr>
          <a:picLocks noChangeAspect="1"/>
        </xdr:cNvPicPr>
      </xdr:nvPicPr>
      <xdr:blipFill>
        <a:blip r:embed="rId2"/>
        <a:stretch>
          <a:fillRect/>
        </a:stretch>
      </xdr:blipFill>
      <xdr:spPr>
        <a:xfrm>
          <a:off x="28247975" y="31871285"/>
          <a:ext cx="12392025" cy="5191125"/>
        </a:xfrm>
        <a:prstGeom prst="rect">
          <a:avLst/>
        </a:prstGeom>
        <a:noFill/>
        <a:ln w="9525">
          <a:noFill/>
        </a:ln>
      </xdr:spPr>
    </xdr:pic>
  </etc:cellImage>
  <etc:cellImage>
    <xdr:pic>
      <xdr:nvPicPr>
        <xdr:cNvPr id="990" name="ID_1DFB63C24AFD4C288ED78FF8AC712BAE"/>
        <xdr:cNvPicPr>
          <a:picLocks noChangeAspect="1"/>
        </xdr:cNvPicPr>
      </xdr:nvPicPr>
      <xdr:blipFill>
        <a:blip r:embed="rId3"/>
        <a:stretch>
          <a:fillRect/>
        </a:stretch>
      </xdr:blipFill>
      <xdr:spPr>
        <a:xfrm>
          <a:off x="29200475" y="31871285"/>
          <a:ext cx="8305800" cy="4295775"/>
        </a:xfrm>
        <a:prstGeom prst="rect">
          <a:avLst/>
        </a:prstGeom>
        <a:noFill/>
        <a:ln w="9525">
          <a:noFill/>
        </a:ln>
      </xdr:spPr>
    </xdr:pic>
  </etc:cellImage>
  <etc:cellImage>
    <xdr:pic>
      <xdr:nvPicPr>
        <xdr:cNvPr id="991" name="ID_55798AED5A1E482BA8CB22AB20D63B58"/>
        <xdr:cNvPicPr>
          <a:picLocks noChangeAspect="1"/>
        </xdr:cNvPicPr>
      </xdr:nvPicPr>
      <xdr:blipFill>
        <a:blip r:embed="rId4"/>
        <a:stretch>
          <a:fillRect/>
        </a:stretch>
      </xdr:blipFill>
      <xdr:spPr>
        <a:xfrm>
          <a:off x="30152975" y="31871285"/>
          <a:ext cx="14449425" cy="5286375"/>
        </a:xfrm>
        <a:prstGeom prst="rect">
          <a:avLst/>
        </a:prstGeom>
        <a:noFill/>
        <a:ln w="9525">
          <a:noFill/>
        </a:ln>
      </xdr:spPr>
    </xdr:pic>
  </etc:cellImage>
  <etc:cellImage>
    <xdr:pic>
      <xdr:nvPicPr>
        <xdr:cNvPr id="992" name="ID_B1087C61B3FA4D2D9A48ACD508697B37"/>
        <xdr:cNvPicPr>
          <a:picLocks noChangeAspect="1"/>
        </xdr:cNvPicPr>
      </xdr:nvPicPr>
      <xdr:blipFill>
        <a:blip r:embed="rId5"/>
        <a:stretch>
          <a:fillRect/>
        </a:stretch>
      </xdr:blipFill>
      <xdr:spPr>
        <a:xfrm>
          <a:off x="30152975" y="31871285"/>
          <a:ext cx="10125075" cy="5105400"/>
        </a:xfrm>
        <a:prstGeom prst="rect">
          <a:avLst/>
        </a:prstGeom>
        <a:noFill/>
        <a:ln w="9525">
          <a:noFill/>
        </a:ln>
      </xdr:spPr>
    </xdr:pic>
  </etc:cellImage>
  <etc:cellImage>
    <xdr:pic>
      <xdr:nvPicPr>
        <xdr:cNvPr id="1006" name="ID_ECDB3732CEFC4801BAC91552AEFDF4A9"/>
        <xdr:cNvPicPr>
          <a:picLocks noChangeAspect="1"/>
        </xdr:cNvPicPr>
      </xdr:nvPicPr>
      <xdr:blipFill>
        <a:blip r:embed="rId6"/>
        <a:stretch>
          <a:fillRect/>
        </a:stretch>
      </xdr:blipFill>
      <xdr:spPr>
        <a:xfrm>
          <a:off x="29676725" y="4137660"/>
          <a:ext cx="11782425" cy="2933700"/>
        </a:xfrm>
        <a:prstGeom prst="rect">
          <a:avLst/>
        </a:prstGeom>
        <a:noFill/>
        <a:ln w="9525">
          <a:noFill/>
        </a:ln>
      </xdr:spPr>
    </xdr:pic>
  </etc:cellImage>
  <etc:cellImage>
    <xdr:pic>
      <xdr:nvPicPr>
        <xdr:cNvPr id="1009" name="ID_E23F0C3F9D5A44C7ABEB85F761D71BF3"/>
        <xdr:cNvPicPr>
          <a:picLocks noChangeAspect="1"/>
        </xdr:cNvPicPr>
      </xdr:nvPicPr>
      <xdr:blipFill>
        <a:blip r:embed="rId7"/>
        <a:stretch>
          <a:fillRect/>
        </a:stretch>
      </xdr:blipFill>
      <xdr:spPr>
        <a:xfrm>
          <a:off x="28924250" y="4573905"/>
          <a:ext cx="14097000" cy="5381625"/>
        </a:xfrm>
        <a:prstGeom prst="rect">
          <a:avLst/>
        </a:prstGeom>
        <a:noFill/>
        <a:ln w="9525">
          <a:noFill/>
        </a:ln>
      </xdr:spPr>
    </xdr:pic>
  </etc:cellImage>
  <etc:cellImage>
    <xdr:pic>
      <xdr:nvPicPr>
        <xdr:cNvPr id="1774" name="ID_5A6C78B6FB6649529E06C62D13DFEAE7"/>
        <xdr:cNvPicPr>
          <a:picLocks noChangeAspect="1"/>
        </xdr:cNvPicPr>
      </xdr:nvPicPr>
      <xdr:blipFill>
        <a:blip r:embed="rId8"/>
        <a:stretch>
          <a:fillRect/>
        </a:stretch>
      </xdr:blipFill>
      <xdr:spPr>
        <a:xfrm>
          <a:off x="15635605" y="68227575"/>
          <a:ext cx="16182975" cy="5057775"/>
        </a:xfrm>
        <a:prstGeom prst="rect">
          <a:avLst/>
        </a:prstGeom>
        <a:noFill/>
        <a:ln w="9525">
          <a:noFill/>
        </a:ln>
      </xdr:spPr>
    </xdr:pic>
  </etc:cellImage>
  <etc:cellImage>
    <xdr:pic>
      <xdr:nvPicPr>
        <xdr:cNvPr id="1775" name="ID_742875921A7649BB8F6703734D13CA6B"/>
        <xdr:cNvPicPr>
          <a:picLocks noChangeAspect="1"/>
        </xdr:cNvPicPr>
      </xdr:nvPicPr>
      <xdr:blipFill>
        <a:blip r:embed="rId9"/>
        <a:stretch>
          <a:fillRect/>
        </a:stretch>
      </xdr:blipFill>
      <xdr:spPr>
        <a:xfrm>
          <a:off x="16588105" y="68570475"/>
          <a:ext cx="15630525" cy="5238750"/>
        </a:xfrm>
        <a:prstGeom prst="rect">
          <a:avLst/>
        </a:prstGeom>
        <a:noFill/>
        <a:ln w="9525">
          <a:noFill/>
        </a:ln>
      </xdr:spPr>
    </xdr:pic>
  </etc:cellImage>
  <etc:cellImage>
    <xdr:pic>
      <xdr:nvPicPr>
        <xdr:cNvPr id="981" name="ID_90882288D64F4B65AE374D54CDF5631F"/>
        <xdr:cNvPicPr>
          <a:picLocks noChangeAspect="1"/>
        </xdr:cNvPicPr>
      </xdr:nvPicPr>
      <xdr:blipFill>
        <a:blip r:embed="rId10"/>
        <a:stretch>
          <a:fillRect/>
        </a:stretch>
      </xdr:blipFill>
      <xdr:spPr>
        <a:xfrm>
          <a:off x="11225530" y="7116445"/>
          <a:ext cx="10972800" cy="1857375"/>
        </a:xfrm>
        <a:prstGeom prst="rect">
          <a:avLst/>
        </a:prstGeom>
        <a:noFill/>
        <a:ln w="9525">
          <a:noFill/>
        </a:ln>
      </xdr:spPr>
    </xdr:pic>
  </etc:cellImage>
  <etc:cellImage>
    <xdr:pic>
      <xdr:nvPicPr>
        <xdr:cNvPr id="1008" name="ID_2A4985DA9D8C403F9CADD74E125899CB"/>
        <xdr:cNvPicPr>
          <a:picLocks noChangeAspect="1"/>
        </xdr:cNvPicPr>
      </xdr:nvPicPr>
      <xdr:blipFill>
        <a:blip r:embed="rId11"/>
        <a:stretch>
          <a:fillRect/>
        </a:stretch>
      </xdr:blipFill>
      <xdr:spPr>
        <a:xfrm>
          <a:off x="13234670" y="6748780"/>
          <a:ext cx="10477500" cy="1952625"/>
        </a:xfrm>
        <a:prstGeom prst="rect">
          <a:avLst/>
        </a:prstGeom>
        <a:noFill/>
        <a:ln w="9525">
          <a:noFill/>
        </a:ln>
      </xdr:spPr>
    </xdr:pic>
  </etc:cellImage>
  <etc:cellImage>
    <xdr:pic>
      <xdr:nvPicPr>
        <xdr:cNvPr id="9" name="ID_D1F0DB1169C143A4A696257822AD1BCD"/>
        <xdr:cNvPicPr>
          <a:picLocks noChangeAspect="1"/>
        </xdr:cNvPicPr>
      </xdr:nvPicPr>
      <xdr:blipFill>
        <a:blip r:embed="rId12"/>
        <a:stretch>
          <a:fillRect/>
        </a:stretch>
      </xdr:blipFill>
      <xdr:spPr>
        <a:xfrm>
          <a:off x="14881225" y="11644630"/>
          <a:ext cx="14801850" cy="2495550"/>
        </a:xfrm>
        <a:prstGeom prst="rect">
          <a:avLst/>
        </a:prstGeom>
        <a:noFill/>
        <a:ln w="9525">
          <a:noFill/>
        </a:ln>
      </xdr:spPr>
    </xdr:pic>
  </etc:cellImage>
</etc:cellImages>
</file>

<file path=xl/sharedStrings.xml><?xml version="1.0" encoding="utf-8"?>
<sst xmlns="http://schemas.openxmlformats.org/spreadsheetml/2006/main" count="8028" uniqueCount="3225">
  <si>
    <t>大方县第一中学设备采购项目报价汇总表</t>
  </si>
  <si>
    <t>项目名称：大方县第一中学设备采购项目</t>
  </si>
  <si>
    <t>序号</t>
  </si>
  <si>
    <t>单项工程名称</t>
  </si>
  <si>
    <t>金额（元）</t>
  </si>
  <si>
    <t>备注</t>
  </si>
  <si>
    <t>教室云电脑</t>
  </si>
  <si>
    <t>智慧黑板</t>
  </si>
  <si>
    <t>床、课桌椅</t>
  </si>
  <si>
    <t>新型顶装物理学实验室</t>
  </si>
  <si>
    <t>电学物理实验室</t>
  </si>
  <si>
    <t>力学物理实验</t>
  </si>
  <si>
    <t>光学物理实验室</t>
  </si>
  <si>
    <t>物理准备室</t>
  </si>
  <si>
    <t>化学实验室</t>
  </si>
  <si>
    <t>化学准备室</t>
  </si>
  <si>
    <t>危化品室</t>
  </si>
  <si>
    <t>生物实验室</t>
  </si>
  <si>
    <t>生物准备室</t>
  </si>
  <si>
    <t>高中物理教学仪器</t>
  </si>
  <si>
    <t>高中化学教学仪器</t>
  </si>
  <si>
    <t>高中生物教学仪器</t>
  </si>
  <si>
    <t>通用技术教室（三间）</t>
  </si>
  <si>
    <t>通用技术器材室</t>
  </si>
  <si>
    <t>音乐综合教室</t>
  </si>
  <si>
    <t>舞蹈教室</t>
  </si>
  <si>
    <t>美术教室</t>
  </si>
  <si>
    <t>书法教室</t>
  </si>
  <si>
    <t>高中体育器材</t>
  </si>
  <si>
    <t>AI实验实训室</t>
  </si>
  <si>
    <t>消杀护眼灯</t>
  </si>
  <si>
    <t>精品录播系统</t>
  </si>
  <si>
    <t>心理咨询室</t>
  </si>
  <si>
    <t>办公家具</t>
  </si>
  <si>
    <t>公共广播</t>
  </si>
  <si>
    <t>图书馆设备</t>
  </si>
  <si>
    <t>学生宿舍热水</t>
  </si>
  <si>
    <t>厨房设备</t>
  </si>
  <si>
    <t>会议室2间</t>
  </si>
  <si>
    <t>打印机、速印机</t>
  </si>
  <si>
    <t>LED显示屏</t>
  </si>
  <si>
    <t>合计</t>
  </si>
  <si>
    <t xml:space="preserve"> 教室云电脑</t>
  </si>
  <si>
    <t>名称</t>
  </si>
  <si>
    <t>规格参数</t>
  </si>
  <si>
    <t>单位</t>
  </si>
  <si>
    <t>数量</t>
  </si>
  <si>
    <t>综合单价（元）</t>
  </si>
  <si>
    <t>综合合价
（元）</t>
  </si>
  <si>
    <t>学生机</t>
  </si>
  <si>
    <t>1.为保证云桌面软件系统的兼容效果和稳定运行，所有终端均需采用x86架构，且为国内自主品牌。
2.配置≥八核八线程处理器（处理器主频≥2.7GHz）；内存容量≥8GB；本地存储容量≥256 GB NVME SSD。
3.终端控制器主体尺寸≤200mm（宽）×200mm（深）×60mm（高）。
4.USB接口≥8个（包含USB 3.0接口≥4个），千兆网口≥1个，VGA接口≥1个，HDMI接口≥1个。</t>
  </si>
  <si>
    <t>台</t>
  </si>
  <si>
    <t>教室机</t>
  </si>
  <si>
    <t>1.为保证云桌面软件系统的兼容效果和稳定运行，所有终端均需采用x86架构，且为国内自主品牌。
2.配置海光C86-3G高性能8核心处理器（X86架构，处理器主频≥3.0GHz）或更优配置。
3.配置内存容量≥8GB；本地存储容量≥256 GB（NVME SSD）。
4.为减少桌面空间的占用，终端主体体积≤1。
5.USB3.0接口≥8个，USB2.0接口≥2个，Type-C接口≥1，千兆网口≥2个，VGA接口≥1个，HDMI接口≥1个，COM口≥2个。</t>
  </si>
  <si>
    <t>终端管理授权</t>
  </si>
  <si>
    <t>1.采用B/S（Broswer/Server）软件架构，中文图形化管理页面。
2.为了方便管理和使用，管理平台要包括镜像管理、教室管理、用户管理等关键功能模块。
3.为了方便后期的扩展性，单台服务器即可支持对VDI、IDV、TCI三类终端的统一纳管。
4.为满足基本教学的使用需求，要求镜像模版可以使用多种类型的操作系统，包括且不限于：win 10、win11、win server 2016、UOS、KOS、Ubuntu等操作系统版本。
5.支持镜像模版链接分享功能，管理员可将编辑镜像模板的链接分享给任课老师，在浏览器中直接输入链接地址即可对镜像模板进行编辑，支持分享链接的失效期、分享验证码设置。
6.支持按照教室规模创建不同的虚拟教室，每个虚拟教室能够独立管理和配置。</t>
  </si>
  <si>
    <t>套</t>
  </si>
  <si>
    <t>教学管理软件</t>
  </si>
  <si>
    <t>1.提供多种教学模式以匹配不同的教学需求，支持老师通过教学管理软件对学生一键切换教学镜像；切换镜像时，云终端硬件无需重新启动。
2.支持通过教学管理软件一键开启所有云终端，终端启动后进入对应的课程镜像桌面。
3.为简化教学、方便上课前的学生点名，教学管理软件远程终端编号功能，并与云桌面编号一一对应。
4.为方便教学控制，支持通过教学管理软件实现一键禁止任意学生上网，禁网的同时仍需要支持屏幕广播、屏幕查看等正常教学应用。</t>
  </si>
  <si>
    <t>云服务器</t>
  </si>
  <si>
    <t>1.配置C86架构处理器≥1颗，每颗CPU≥8核心16线程，主频≥2.8Ghz。
2.内存：服务器提供内存插槽≥4个，配置内存容量≥32G，SSD：整机配置1块480G 固态硬盘+2块 240G M.2 SSD。硬盘：集成SATA硬盘控制器，整机配置3.5寸 4TB 7200转 SATA III硬盘≥2块。
3.网口：千兆网口≥4个。
4.为保证兼容性和服务便捷性，防止推诿，要求与云主机、云终端、教学管理软件设备同一品牌。</t>
  </si>
  <si>
    <t>云服务器授权</t>
  </si>
  <si>
    <t>1.管理平台采用B/S（Broswer/Server)架构，支持中文图形化操作界面。
2.要求采用超融合基础架构，在同一管理平台内至少包含计算资源、存储资源、网络资源等功能管理模块。所有功能模块需要通过一个厂家的一套软件实现超融合部署，不可以使用多套软件或产品叠加实现。
3.存储池可以设置的冗余策略至少包括：单副本、2副本、3副本、纠删码等冗余策略，纠删码可以按照2数据1校验的方案部署并实际使用，磁盘空间的利用率≥66%。
4.在硬盘故障维修等需要交出硬盘的场景，为避免用户数据外泄，要求分布式存储采用块虚拟化技术。</t>
  </si>
  <si>
    <t>键盘鼠标</t>
  </si>
  <si>
    <t>云桌面有线键鼠套装，内含有线键盘、鼠标、鼠标垫。</t>
  </si>
  <si>
    <t>显示器</t>
  </si>
  <si>
    <t>23.8英寸显示器，IPS屏幕，原生8bit色深，含VGA、HDMI接口，附带HDMI线。</t>
  </si>
  <si>
    <t>电脑桌凳</t>
  </si>
  <si>
    <t>电脑桌
1、整体规格：长*宽*高600*400*780mm；
2、材料，所有基材采用18mm厚饰面密度板制作，颜色可定制。
3工艺要求：板材露边处采用 1.0mm 厚同色 PVC 加热熔胶封边保证受热受冻不会脱胶开裂。板材须经过防虫、防腐等化学处理，平整度好，性能稳定，不易变形，各项技术均达到国际标准。所有木材干燥至低于 9%的含水率。
凳子：
1、整体规格：长*宽*高340*240*420mm
2、凳脚：采用25*25*1.0mm优质方管制作。
凳面：采用18mm厚饰面密度板制作，板材露边处采用 1.0mm 厚同色 PVC 加热熔胶封边保证受热受冻不会脱胶开裂。板材须经过防虫、防腐等化学处理，平整度好，性能稳定，不易变形，各项技术均达到国际标准。</t>
  </si>
  <si>
    <t>上门类基础质保服务</t>
  </si>
  <si>
    <t/>
  </si>
  <si>
    <t>1-3年赠送，4-5年有价销售，服务内容包含热线受理、在线技术支持、远程故障处理、软件更新支持、5*9*30CD硬件返修</t>
  </si>
  <si>
    <t>年</t>
  </si>
  <si>
    <t>1-3年赠送，4-5年有价销售，服务内容包含热线受理、在线技术支持、远程故障处理、软件更新支持、5x9x7CD上门维修</t>
  </si>
  <si>
    <t>1-3年赠送，4-7年有价销售，服务内容包含热线受理、在线技术支持、远程故障处理、软件更新支持、5*9*30CD硬件返修</t>
  </si>
  <si>
    <t>专业级终端（12L）（教师用电脑）</t>
  </si>
  <si>
    <t>1、处理器：海光C86-3G(3350)（八核十六线程，主频3.0Ghz）
2、内存：8G DDR4 3200Mhz，内存插槽*4，支持单条64GB内存
3、硬盘：512GB M.2 SSD固态硬盘，最大支持1个M.2+2个HDD
4、显卡：独立显卡，显存≥2G，最高支持12GB显存，支持多路4K/8K输出
5、PCIE插槽：提供4个PCI-E插槽，其中2个PCI-E 3.0*16，2个PCI-E 3.0*8
6、板载接口：提供8*USB3.0（其中前置、后置各4个）、1*串口、1*音频接口、1*RJ45、1*VGA、1*HDMI、1*Port80故障诊断模块
7、光驱：无
8、电源：200W
9、操作系统：支持统信/麒麟+WIN10双系统
10、显示器：23.8寸1080P液晶显示器</t>
  </si>
  <si>
    <t>调试安装费</t>
  </si>
  <si>
    <t>设备安装调试及辅助材料等</t>
  </si>
  <si>
    <t>综合单价
（元）</t>
  </si>
  <si>
    <t>综合合价（元）</t>
  </si>
  <si>
    <t>1. 整机采用全金属外壳，三拼接平面一体化设计，外观尺寸：宽≥4200mm，高≥1250mm，中间屏幕≥90英寸液晶显示器，分辨率≥3840×2160，表面覆盖钢化玻璃，表面硬度≥9H。 
2. 中间主屏幕采用电容触控技术，支持Windows和Android系统中进行40点或以上触控。
3.整机触摸支持动态压力感应，支持无任何电子功能的普通书写笔在整机上书写或点压时，整机能感应压力变化，书写或点压过程笔迹呈现不同粗细。
4.整机专业显示效果，屏幕支持色彩空间可选，在sRGB模式下可做到高色准△E≤1，支持纸质护眼模式，在任意通道任意画面任意软件所在显示内容下可实时调整画面纹理。
5.整机上边框内置非独立式摄像头，采用一体化集成设计，可拍摄≥1600万像素的照片。
6.整机前置按键≥6个，可通过前置按键启用经典护眼模式，可通过前置按键一键启动录屏功能，可将屏幕中显示的课件、音频内容与老师人声同时录制。
7.具备四合一电源按键，同一电源物理按键可实现双系统的开/关机、熄屏的操作。关机状态下轻按按键可开机，长按进入系统还原功能，系统还原可单独还原PC系统，单独还原整机系统。开机状态下轻按按键可熄屏/唤醒，长按按键可关机。
8.为保证教师在授课过程中播放的多媒体音频后排学生能听得清，整机需2.2声道扬声器，前朝向10W高音扬声器2个，上朝向20W中低音扬声器2个，额定总功率60W。
9. Android系统和Windows系统下，支持通过前置USB接口读取外接移动存储设备。
10.嵌入式系统版本不低于Android 14，内存≥2GB，存储空间≥8GB。
11.整机内置双WiFi6无线网卡（不接受外接），在Android和Windows系统下，可实现Wi-Fi无线上网连接、AP无线热点发射、个人移动终端无线投屏。
13.Wi-Fi制式支持版本Wi-Fi6，支持蓝牙Bluetooth 5.4标准。
14.整机关机状态下，通过长按电源键进入设置界面后，可点击屏幕选择故障检测、系统还原功能，系统还原可单独还原PC系统，单独还原整机系统。 
电脑模块：
1.搭载Inte12代酷睿系列 i5 CPU
2.内存：8GB DDR4笔记本内存或以上配置。
3.硬盘：256GB或以上SSD固态硬盘
4.为保证电脑模块和整机的传输速率，电脑模块采用万兆级接口，传输速率≥10Gbps。
5.采用按压式卡扣方式，无需工具即可快速拆卸电脑模块；具有标准PC防盗锁孔，确保电脑模块安全防盗。
6.具有独立非外扩展的接口：电脑上至少具备≥1路HDMI，3路USB接口。</t>
  </si>
  <si>
    <t>多媒体课件制作与展示系统</t>
  </si>
  <si>
    <t xml:space="preserve">1.能够为教师提供100T的云存储空间，教师可在个人云空间中上传存储互动课件、云教案。
2.为使用方全体教师配备个人账号，形成一体的信息化教学账号体系；根据教师账号信息将教师云空间匹配至对应学校、学科校本资源库。支持通过数字账号、微信二维码、硬件密钥方式登录教师个人账号。
3.支持PPT解析课件、互动云课件和云端资源调用等多种备课方式。教师可以直接在课件中调取试题、微课视频、仿真实验等云端资源，可以自由创建试题、课堂互动游戏、思维导图、网络画板、学科工具等形成互动课件。
4.互动教学课件支持开放式云分享：分享者可将互动课件、课件组以公开或加密的web链接和二维码形式进行分享，分享链接可设置访问有效期。接收方通过web链接或二维码的课件分享入口可预览互动课件内容并可触控课件互动元素，并能将互动课件转存至个人云空间，登陆云空间即可接收并打开互动课件。
5.提供了汉字卡片、拼音卡片、古诗词、几何、公式、函数、英文听写、中文听写、英汉词典、字母卡片（四线三格）、化学实验、物理实验、生物实验、化学方程式、物理实验、数学画板、题库、课程视频 18 种学科工具。可一键插入课件。
6.有互动课件资源，包含学科教育各学段各地区教材版本 169 个。具备互动课件资源，包含学科教育各学段教材版本全部教学章节、专题教育 14 个主题教育、特殊教育3大分类20000份的互动课件。按照下载量、课件质量、相关性会每天动态更新课件列表，提供按章节、主题筛选和关键词搜索，支持模糊搜索。具有默认排序、最多获取和最新上架三种排序方式。课件可直接预览并下载。预览课件时可拖动课堂活动、形状、几何、文本元素。下载时课件可同步至教师个人云空间。
7.支持PPT的原生解析，教师可将pptx课件转化为互动教学课件，保留pptx原文件中的文字、图片、表格等对象及动画的可编辑性，并可为课件增加互动教学元素。
8.内置课堂教学、简约、插画、科技、古风等不少于100个课件主题模板供教师选用，且教师可自定义课件背景。
9.课堂互动游戏支持云储存，编辑完成的活动可一键存储至教师云空间，便于在不同课件中直接调用，无需反复编辑。
10.提供涵盖小学、初中、高中的总知识点不少于9000个，试题数量不少于30万道试题，中学题库需包含语文、数学、英语、物理、化学、生物、政治、历史、地理等多个学科，包含选择、填空、判断、诗歌阅读、完形填空、阅读理解、辨析题、材料题、实验题、作图题等丰富题型。可批量选择试题以交互试题卡的形式插入课件。试题卡包含题干、答案和解析，并可一键展开收起答案和解析。
11.多学科微课视频：提供涵盖小学、初中、高中超过2000个微课程视频，每个学段的微课视频内容应不少于1个主要学科。微课内容可在线点播，下载至课件播放。微课视频支持视频关键帧打点标记，播放过程中可一键跳转至标记位置，同时支持一键对视频内容进行截图插入课件。
仿真实验工具：
高中理化生：
1.要求提供的所有实验内容都可以支持在实验操作的过程中查看具体的实验内容简介，可查看的内容简介至少应包含：实验目的、实验器材、实验步骤等，方便老师在使用中快速了解具体实验内容，提高老师课堂教学效率。
2.所有学科软件要求提供的实验内容模块需根据知识点分类。物理需包含：直线运动、牛顿运动定律、力与物体平衡、功和机械能、机械振动机械波、光学、动量、原子物理、曲线运动、电磁学、热学、；化学需包含：化学与技术、化学实验、重要的无机物、物质结构与性质、化学反应原理、化学与生活、有机化学基础、化学基本概念；生物需包含：细胞的分子组成与结构、细胞代谢、细胞的生命历程与遗传的细胞学基础、遗传的分子基础、变异与进化、生命活动的调节、生物与环境、生殖与个体发育。3.所有学科软件要求至少包含实验：用双缝干涉测量光的波长、渡河问题、观察全反射现象、验证环形电流的磁场方向、示波管原理、铝热反应、铁粉与水蒸气反应、蛋白质的性质——盐析、乙醛的银镜反应、建立减数分裂中染色体变化的模型、绿叶中色素的提取与分离、制作DNA双螺旋结构模型、土壤微生物的分解作用、蛙的个体发育过程。
4.软件要求对于理科学习中较为抽象的实验原理提供可视化展示，物理中如电流的方向、力的方向、磁场电场等，化学中如：反应装置中物质的量的变化、分子运动的模拟、正在发生的化学反应方程式等。
5.软件提供的实验内容要求具备极强的硬件适用性及延伸性，要求提供的资源内容已经可以应用在VR、3D中，当老师需要使用全沉浸式教学时，可通过二次采购同样的实验资源软件在VR、3D、VR/3D融合硬件中安装使用。 
6.软件要求提供的实验资源需提供动手分步操作的互动探究实验资源，根据不同的实验操作动作，同步显示对应实验现象，操作错误时应有损坏现象，并提供操作提示。实验内容可实现对实验模型进行点选、拖拽、移动等一系列深度交互操作，并使用实验器材进行实验。所有设计的实验器材操作与真实实验器材结构和功能一样，操作逻辑须一致，所有实验步骤和真实实验相同，杜绝下一步、下一步的计算机点击式操作逻辑。 
7.软件要求提供的全部实验支持在任意视角下对实验进行观察和交互式操作。允许用户在实验操作空间中根据需求自由旋转观察视角，要求所有实验中的模型为3D高精度模型，支持无极放大，实验模型高保真。
8.为方便在实验交互操作过程中的便捷性及准确性，实验场景中需要在可交互操作的情况下支持锁定/解锁场景功能，要求支持老师在实验操作的任意角度，任意视角进行实验操作观察及场景锁定，锁定后场景不可旋转或平移，但需要支持视角远近缩放操作。
</t>
  </si>
  <si>
    <t>班级管理及教学过程分析软件</t>
  </si>
  <si>
    <t>1. 为方便教师使用，学生行为评价系统可通过手机客户端扫码登录，学生行为评价系统PC客户端或PC网页端，减少教师登录操作。
2.学校管理中心功能：
（1）支持查看学校内的班级列表信息，方便管理员进行汇总查看。
（2）支持查看学校内某个班级的详细信息，并支持导出数据，方便管理员进行分析查看。
3.为提高课堂趣味性，管理软件支持随机抽选学生进行评价。
4.支持课堂分数重置，从而开始新一轮的课堂评价。
5.支持考勤功能，可将学生状态设定为出勤、迟到、缺勤、请假等。</t>
  </si>
  <si>
    <t>教学数据分析平台</t>
  </si>
  <si>
    <t>1.基于数据分析的教研数字化管理平台，支持学校管理教学教研流程，包括教学计划、集体备课、听课评课、班级氛围、校本资源建设，同时收集数据反馈和评价。同时支持教师管理个人教学教研活动并进行数据采集分析。
2.产品采用Saas的服务模式，后台应用B/S架构设计，支持学校管理者在Windows、Linux、Android、iOS等多种不同的操作系统上通过网页浏览器登陆进行操作，可统计全校教师软件活跃数据、点评数据及课件上传等数据。
3.支持管理员及教师使用网页端和小程序端登录。通过教研数字化管理平台公众号可进入小程序端，支持查看数据信息和教师榜单等，并定期推送数据分析报表。
4.管理者通过学校数据可视化看板，查看学校云课件教案数、累计校本研修次数等情况，掌握学校教研关键数据（云课件和教案数量，校本课件、校本教案的数据），了解关键数据环比上周的的具体情况。
5.通过多维度分析学校的信息化教学应用情况，综合评估出信息化指数，并与全省均值进行对比，管理者可了解信息化教学进展。
6.将信息化教学数据分五个维度进行评估，分别为资源建设、校本研修、校影响力、学情分析及班级氛围，并与全省均值对比。
7.展示本校教师产生的云课件、云教案数量，及校本资源库建设情况。通过榜单直观呈现教师产出的课件/教案被获取数，教师评价有根源。（须提供第三方权威检测机构出具的检测报告复印）
8.展示本校最新教研动态，包括集体备课、听课评课、校本资源建设动态，了解学校的教研最新进展。
9.支持管理者按照学段-学科-年级创建教师的教研组织结构，对教师做分组管理。支持设置教研组组长，并在教研组下设置多个备课组，添加对应的备课组成员，支持对教研组/备课组进行重命名和解散等操作。
10.管理员可根据组织架构信息，自由选定教师发送学校通知。发送后，管理员可登录教研数字化管理平台后台实时查阅教师已读、未读情况。通知的发送、接收都可在“教研数字化管理平台”微信公众号中完成，随时随地进行通知的查阅和管理。
11.具备教师GPS定位打卡考勤功能。学校管理员可设置考勤时间、考勤范围，还可以查看和导出考勤数据报表。教师可在“教研数字化管理平台”微信公众号进行GPS考勤，到达学校范围后即激活打卡，支持上班、下班、迟到、早退、缺勤等多种打卡状态。
12.可以在系统中录入学校教学计划，计划可以和教案的课时数相关联，管理者可掌握学校教学进度。教研组计划：以不同学科不同年级教研组为单位，可以在系统中录入教研组教学计划，计划可以和教案的课时数相关联，教研组可管理教学进度。
教师空间：
1.空间管理：教师可对个人云空间进行管理，支持输入课件名称进行搜索及图片、音视频、文档等的上传，并支持将任意资源分享至校本资源库。
2.资源分享：可对空间中课件等资源进行分享至校本资料夹，也可以加入资源包进行备授课调用。
3.资源调用：可在空间中直接访问校本资源库，对校本资源库的资源进行保存至个人空间进行调用。
4.知识胶囊：支持在个人空间查看录制的全部知识胶囊，单个胶囊显示名称、分享人、时长、页数、以及修改时间等数据。支持根据胶囊修改时间，进行排序。
1）知识胶囊管理：支持对胶囊进行重命名、删除、分享以及加入资源包。
2）知识胶囊播放：支持在胶囊中直接对胶囊中的课件进行控制，包括翻页、跳转至任意指定页、支持画笔、橡皮擦、撤销等工具的调用，对课件进行预览学习。支持一键对音频内容进行语音识别，转化为文字。
3）知识胶囊分享：支持在交互式备授课软件通过海报分享、链接分享以及上传到校本资源库等方式进行分享。
资源中心：
1.资源情况：资源中心支持教师调用资源，资源类型包括课件资源、胶囊和多媒体等资源。
2.互动课件资源：资源中心课件支持使用配套备授课工具打开并二次编辑，包含各类特色互动内容。
3.多媒体资源：资源中心多媒体资源包含PPT、视频、音频、图片各类型资源。
4.课件预览：支持教师在资源中心课件库中点击所需课件进行预览，并可直接在预览时体验课件交互，包括体验课件动画、学科工具、思维导图、课堂活动等功能。
5.课件使用：教师选择多份课件并下发到配套备授课工具使用时，可选择新建课件或关联现有课件，关联课件可选择在配套备授课工具的个人云空间中关联调用已有课件。
6.习题使用：支持在云空间中创建习题，包括选择题、填空题、解答题，支持批量导入习题，将习题分享至校本资源库。
7.多媒体素材使用：支持教师在配套备授课工具中选择媒体图片视频资源插入课件进行使用。</t>
  </si>
  <si>
    <t>校园信息化运维系统</t>
  </si>
  <si>
    <t>1.管理平台采用B/S混合云架构设计，无需本地额外部署服务器等设备即可实现对教学信息化设备运行数据的监测
2.Windows、Linux、Android、IOS等多种操作系统通过网页浏览器登陆操作，提供多种智能身份识别方式：支持通过账号登录、手机扫码登录等方式，方便用户使用。管理平台提供管理员移动管理平台，免安装并支持Android、IOS等多种移动操作系统，便于远程管理及告警信息通知。
3.平台支持对全校智慧教室的教学信息化设备进行集中运维管理和策略部署
4.支持多设备接入，与交互智能教学设备、学生智能终端等教学设备的底层系统无缝对接
5.管理平台为学校提供专属识别代码，可支持交互智能设备在广域网环境下，输入专属代码接入管理平台即可在通过管理平台可开启或关闭指定交互智能设备的任意磁盘分区数据还原（冰点）保护。
6.管理平台实时监测已连接的交互智能设备状态，支持不少于10台设备的略缩预览以及单设备全屏查看；可远程监测交互智能设备开关机状态、CPU温度、CPU使用率、硬盘空间、硬盘使用状况、内存容量、内存使用率、受控端系统版本、设备ID等设备数据。
7.管理平台可对局域网内的交互智能终端进行远程实时控制，能够监测设备当前运行界面，并远程对设备操作界面进行控制。
8.管理平台可控制连接广域网的交互智能设备整机关机、开机和重启；可批量设定智能设备开关机的执行时间，并支持自定义日循环执行，预约定时执行。
9.管理平台可远程对选定的交互智能设备推送动态文字滚动公告，可对公告文字的颜色、粗体以及播放次数、推送时间进行设置。
10.管理平台可远程开启指定交互智能设备倒计日功能并设定倒计日截止日期，便于重大教学安排的提醒提示。
11.平台支持批量对交互智能设备进行软件远程部署，配套专用教学软件批量部署支持静默安装。
12.管理平台提供巡课值守模式，自动轮循所有的受控设备使用界面。实时显示交互智能设备异常的告警提示，并同步将异常信息推送至管理员移动端工作平台。
13.平台支持多路音视频直播，支持视频直播、桌面直播、桌面+视频直播等直播形式，直播过程中默认显示班级列表，点击【查看班级摄像头】可以切换为各班级摄像头画面。
14.平台支持对设备进行打铃，支持立即、定时和循环操作，用户可上传自定义铃声至铃声库，支持MP3、WMA、MIDI格式，添加铃声时，可试听，可设置打铃时长（10s、20s、30s、60s和120s）。支持同时添加20个不同时间的循环铃声，用于设置学校全天上下课铃声。
15.打铃过程中，会在设备上提醒，支持响铃5s后老师主动关闭打铃，避免影响教师授课。
16.管理平台支持对设备进行锁屏，支持立即、循环操作。循环操作包含每日重复、工作日+周末（即5+2）模式、自定义循环三种。支持后台锁定教室设备，用户可通过密码在设备上进行解锁，也可通过管理员在后台解锁。
17.平台支持创建多种管理策略，满足不同使用场景教学管理需求，可对已有管理策略进行编辑删除。可设置智能学生终端网络访问白名单，学生通过学生终端仅能访问白名单列表授权网址，规范学生上网行为。
18.提供免安装且兼容Android、IOS等主流移动终端的移动管理平台，无需反复登录移动浏览器，可实时查看开机设备数、关机设备数等信息化运行数据。
19.移动管理平台可对已连接的交互智能设备进行实时关机、开机和重启操作，可实时监测已连接的交互智能设备，远程查看设备的开关机状态、CPU温度、CPU使用率、开机时间等设备详情。
20.交互智能设备发生异常时，移动管理平台自动发送异常信息提醒管理员，包括设备超过4小时无人使用异常、未准点关机异常。远程控制相关操作均可获得实时反馈，方便用户及时获取操作情况。
21.支持在智能教学设备端上显示意见反馈入口，使用微信扫描二维码提交意见反馈。</t>
  </si>
  <si>
    <t>视频展台</t>
  </si>
  <si>
    <t>1.壁挂式安装，防盗防破坏。
2.无锐角无利边设计，有效防止师生碰伤、划伤。
3.采用三折叠开合式托板，展开后托板尺寸≥A4面积，托板可收起。
4.采用USB接口，单根USB线实现供电、高清数据传输需求。
5.采用800W像素自动对焦摄像头，可拍摄A4画幅。
6.展台按键采用触摸按键，可实现一键启动展台画面、画面放大、画面缩小、画面旋转、拍照截图等功能，同时也支持在一体机或电脑上进行同样的操作。
7.摄像头部分进行外壳防护等级试验，防护等级达到IP4X级别。
8.为保证兼容性及稳定性，视频展台需与交互智能平板为同一品牌厂家。</t>
  </si>
  <si>
    <t>有源音响</t>
  </si>
  <si>
    <t>1.采用功放与有源音箱一体化设计，内置麦克风无线接收模块，帮助教师实现多媒体扩音以及本地扩声功能。
2.双音箱有线连接，机箱采用塑胶材质，保护设备免受环境影响。
3.输出额定功率: 2*15W，喇叭单元尺寸≥5寸。
4.端口：220V电源接口*1、Line in*1、USB*1。
5.专门为教室声学环境设计的合适扩声效果，距离音箱10米处声压级达到75dB。）
6.麦克风和功放音箱之间采用数字U段传输技术，有效避免环境中2.4G信号干扰，例如蓝牙及WIFI设备。
7.配置独立音频数字信号处理芯片，支持啸叫抑制功能。
8.支持教师扩声和输入音源叠加输出，可对接录播系统实现教师扩声音频的纯净采集，避免环境杂音干扰采集效果。
9.为保证兼容性及稳定性，有源音箱需与交互智能平板为同一品牌厂家。</t>
  </si>
  <si>
    <t>信息化培训服务</t>
  </si>
  <si>
    <t xml:space="preserve">需为学校骨干教师（不少于50人）提供以下信息化培训服务：
1.培训形式采用线下集中授课及线上学习平台相结合，结合实际情况组织骨干教师集中到指定场地开展线下授课。
2.线下课程需包括以下内容及基本时长：
（1）多媒体技术在教学中的应用提升培训（2课时）
（2）交互式课程制件技巧（2课时）
（3）校本资源库建设应用策略（1课时）
（4）集体备课的组织及策略（1课时）
（5）如何制件微课程专题培训（1课时）
3.线上学习平台支持在线看课、测试、打卡留言、提交作业等完整学习流程相关功能。
4.要求参训教师提交课件作业，教师可以提交个人账号下的课件；系统会自动对课件进行在线审核，给出作业评级。
5.支持根据培训时长自定义打卡任务，可定义打卡起止日期、补卡次数等。
6.学习平台全自动收集参训详细数据，包含看课、测试、打卡的具体数量和通过情况。
支持查看学员学习总时长，人均学习时长，并以排行榜形式展示每周上榜学员。                                                                                                                                                            </t>
  </si>
  <si>
    <t>教师线上平台</t>
  </si>
  <si>
    <t>1.提供可支持多端接入的教师信息化技能提升内容的培训平台。该平台必须具备招标所需智慧黑板厂家提供的教学软件知识内容培训。
2.平台支持在电脑、pad、手机等多种终端登录使用。平台同时具备微信公众号，定期推送课程，方便老师碎片化时间学习。
3.在平台内，具备为教师准备的常用信息化教学工具培训内容，全面提升教师信息化教学技能。包括ppt、Flash、电子白板软件、微课软件、大小屏互动软件等信息化教学工具的培训内容。
4.平台课程主要以视频方式呈现，多个视频形成体系化的课程，且视频内容短小精悍、易学易懂。
5.课程浏览页面需具备基本的讲师介绍、课程介绍、课程目录、课程相关软件下载，可直接看到课程的在学人数，且支持课程分享到各大主流社交平台。
6.在平台内，支持一线名师线上分享信息化教学工具使用技巧、教研教学经验。支持视频观看过程中教师与一线名师互动问答、信息交流。
7.平台具备小学、初中、高中各学科各年级的相关知识分享。
8.支持账号注册登录，可设置账号昵称、密码以及相应的学科学段，并可绑定微信。
9.平台具备相应的账号积分体系：
1)支持积分成长系统，支持签到积分增长、学习平台积分成长、授课积分成长。
2)支持教师自由编辑课程，若被采纳将获得相应的积分鼓励。
3)支持名师认证，教师可自由申请成为平台讲师，可在线开课分享，并具备独立的个人展示空间。
10.支持互动探讨平台，包含活动、公开课、分享、教学探讨等多种形式多种内容的互动探讨方式。
11.支持平台内按标签搜索，方便快速获取信息。</t>
  </si>
  <si>
    <t>学生宿舍床（6人间）</t>
  </si>
  <si>
    <r>
      <rPr>
        <b/>
        <sz val="11"/>
        <rFont val="微软雅黑"/>
        <charset val="134"/>
      </rPr>
      <t>钢制床架</t>
    </r>
    <r>
      <rPr>
        <sz val="11"/>
        <rFont val="微软雅黑"/>
        <charset val="134"/>
      </rPr>
      <t xml:space="preserve">
规格：4600mm*900mm*2150mm
（1）★床立柱：采用冷轧钢板经成型机一次成型闭合异型材，成型后尺寸为82mm±2mm*60mm±2mm，管材截面不低于10个面组成，并有五条加强筋，与床横梁连接面宽度为≥32mm，与床横梁挂件采用两个面接触下挂式连接，钢板厚度≥1.2mm。
（2）★前后长横梁：采用冷轧钢板经成型机一次成型闭合异型材，成型后尺寸为95mm±2mm*50mm±2mm，横梁下端为弧型,弧型中间设有一个≥20mm*20mm的向内凹方槽，便于后续考虑使用者隐私需求，可以安装一根布帘导轨。横梁上端为平面，平面尺寸为32±2mm宽；横梁内侧设计留有高50mm±2mm*宽18mm±2mm的位置放置床板；横梁正面带有3根向内凹加强筋，增加强度及美观；钢板厚度≧1.2mm。
（3）立柱侧护栏： 采用冷轧钢板经成型机一次成型闭合异型材，成型后尺寸为95mm±2mm*50mm±2mm，横梁下端为弧型,弧型中间设有一个≥20mm*20mm的向内凹方槽，便于后续考虑使用者隐私需求，可以安装一根布帘导轨。横梁上端为平面，平面尺寸为32±2mm宽；横梁内侧设计留有高50mm±2mm*宽18mm±2mm的位置放置床板；横梁正面带有3根向内凹加强筋，增加强度及美观；钢板厚度≧1.2mm。上横换:方管25*25*1.2mm，立管:方管采用20*20*1.2mm，co2焊接。
（4）床厅护栏：采用25*25mm，壁厚1.2mm国标优质D型管弯制而成。高度300mm，护栏侧板采用与桌面同色18mm厚环保多层板嵌入护栏采用自攻螺丝固定牢固，结构合理，款式新颖。
（5）床换：采用30mm*30mm*1.0mm矩管各6根。床换两端各开一个长条孔嵌入与床厅上的孔内紧密配合，防止床换滑动及稳固前后床厅，增强床架响动及稳固。
（6）中走梯带柜：900mm*600mm*1360mm，材质及工艺：框架主材选用25*25*1.2mm优质钢管焊接成型，板材采用18mm厚E1级环保生态板，板外露处选用同色≥1.0mmPVC 加热溶胶同色封边，做到平整，不炝边、受热受冻不 会脱胶开裂，所用板材具备防水、防火、永不褪色等特点，板材与桌面同色。踏板为塑料踏板；★踏板规格为600mm±5mm*230mm±5mm*20mm，采用PE聚乙烯材质一次性中空吹塑成型；踏板正面嵌入两块脚印形状防滑软塑料件及三根条形防滑软塑料件具有夜光功能，脚印规格180mm±2mm*100mm±2mm*2mm，条形防滑软塑料件规格长165mm±2mm*宽10mm±1mm*厚3mm，材质采用PP塑料一次性注塑成型，脚印反面至少需有6个稳钉与踏板链接固定，增加美观及安全性；踏板表面带有不少于18条凸起加强筋，增加踏板的强度同时起到防滑作用。
（7）左中右立柱与床厅连接方式：专用锁紧挂扣式连接，美观大方，更牢固，拆卸维修更方便。
（8）铺板：采用杉木环保型铺板，厚14mm，干燥处理，木材平衡含水率≤12%。
（9）钢管焊接要求：按GB\T228.1-2010标准，CO2保护焊，“大西洋”镀铜焊丝，焊接无灰渣、气孔、焊瘤；无脱焊、虚焊、焊穿；精细打磨，光洁平整,保证产品的强度；所有焊线打磨平整，保证架体美观。金属表面经打砂、除油、除锈后进行高压恒温静电喷塑（十六工位）。本工艺喷塑温度195-205摄氏度，喷涂均匀，附着力强，耐腐蚀，耐擦挂，耐冲击，防护性能良好。漆膜厚度≥0.06mm，银灰色浮华锤纹。所有管材均采用精密数控机械下料，保证材料尺寸；
</t>
    </r>
  </si>
  <si>
    <t>位</t>
  </si>
  <si>
    <t>学生用储物柜（6人间）</t>
  </si>
  <si>
    <t>1、整体规格：长*宽*高900*450*1800mm；
2、材料，所有基材采用18mm厚饰面密度板制作，颜色可定制，背板为5mm多层板，
3工艺要求：板材露边处采用 1.0mm 厚同色 PVC 加热熔胶封边保证受热受冻不会脱胶开裂。板材须经过防虫、防腐等化学处理，平整度好，性能稳定，不易变形，各项技术均达到国际标准。所有木材干燥至低于 9%的含水率。</t>
  </si>
  <si>
    <t>个</t>
  </si>
  <si>
    <t>学生课桌椅</t>
  </si>
  <si>
    <t>（一）课桌：600*420*780mm（允许±2mm）；
1、桌面：长 600mm*宽 420mm*厚 18mm，桌面材质采用 18mm 厚三聚氰胺双饰面高密度板；桌面靠胸前采用鸭嘴边设计，方便学生书写，美观舒适，桌面上端设有一个笔槽，规格长 249mm±2mm*宽 31mm±2mm；桌面左上方设有一个直径 70mm±2mm 的圆形杯槽，右上方设有一个 60mm±2mm*45mm±2mm 的方形杯槽；桌面四周边缘封边、笔槽及杯槽采用 PP 塑料一次性无接头注塑封边一次成型。                                                                                                                                                            2、桌腿立管：50*20*1.1mm 椭圆管。
3、桌腿拉管：50*20*1.1mm 椭圆管。
4、桌脚下脚：50*20*1.1mm 椭圆管。                                                                                                                                                                                 5、升降片及课桌斗：桌斗采用冷轧钢板一次成型，桌斗升降片上宽 330mm，下 宽200mm。升降片高 330mm。书箱靠胸一端窄，高度为 190.4mm，背面高尺寸 为210.2mm，书箱内部倾斜，主要作用是防止书本滑落。升降片开口处边缘部分 的铁皮做卷边处理，呈圆弧状，防止割手，并向内侧呈凹状。两侧有 PP 挂钩，挂重物的垂直静承载力不低于 500N。为保证使用年限，侧板厚度为 0.8mm，斗 的厚度为 0.6mm。（长宽高允许±5mm，厚度不允许负偏离）
（二）课凳：340mm*240mm*420mm（允许±2mm）；
1、凳面板:340*240*18mm,材料采用 E1 级环保中纤板双饰面，四周裁面用环保全 新
PP 塑料，经大型塑料机一次注塑成型。
2、凳脚立管：50*20*1.1mm 椭圆管。
3、凳腿拉管：50*20*1.1mm 椭圆管。
4、升降片：1.0mm 厚优质冷轧板经一次冲压成型。
5、凳面与钢架之间采用马车防松螺帽连接，防止脱落。
6、防霉脚套：优质塑料，自锁装置。</t>
  </si>
  <si>
    <t>教师讲台</t>
  </si>
  <si>
    <t>1、整体规格：长*宽*高1240mm*600mm*420mm；
2、材料，所有基材采用18mm厚饰面密度板制作，颜色可定制。
4、讲台四周围挡高度为 100mm。
4、五金：采用优质五金配件。
5、工艺要求：板材露边处采用 1.0mm 厚同色 PVC加热熔胶封边保证受热受冻不会脱胶
开裂。板材须经过防虫、防腐等化学处理，平整度好，性能稳定，不易变形，各项技术均
达到国际标准。所有木材干燥至低于9%的含水率。</t>
  </si>
  <si>
    <t>张</t>
  </si>
  <si>
    <t>一、教师演示控制（基础设施）</t>
  </si>
  <si>
    <t>教师演示台</t>
  </si>
  <si>
    <t>1、规格：全钢2400*700*850mm(±0.5)。
2、台面：12.7mm(±0.3)品牌实芯理化板，抗静电、耐磨、防火、耐化学腐蚀，经过一次成型技术加工而成。
3、柜身：柜体为落地式结构。所有底柜正面应为平装嵌入式结构设计，以避免勾住实验袍等造成意外。所有钣金的表面接缝均应满焊，焊接处均应打磨平整以保持为连续的平滑表面。
柜体：主框架采用裸板实际厚度大于1.0mm(±0.1)厚优质钢材 一级冷轧钢板（SPCCT）经CNC机压成形、焊接制作，表面经磷化处理、环氧树脂静电粉末涂装处理（涂装厚度为0.75mm）；增加承重性，不易变形，棚板承重可达60kg。工艺：隧道式真空10道防锈前处理，表面采用环保静电粉体涂装设备无磷有机皮膜前处理，厚度40um左右，膜厚均匀，内外如一；滑轨采用静音、重型滑轨，承重100kg。
4、可调脚：采用ABS专用注塑可调脚，不锈钢金属螺杆，高度可调节，调节范围为30-50mm，防滑减震。                                      ★5、需提供整体制造厂商出具的授权证明,要求同一制造厂商只能授权一家公司（手写无效，以打印文本为有效授权）；投标人需提供制造厂商出具GB/T24820-2009实验室家具通用技术标准及GB/T21747-2008教学实验室设备实验台（桌）的安全要求及试验方法检测合格的国家级抽样检测报告复印件，且满足如下要求：
   5-1：台面性能检测：要求台面板满足实验常用试剂： 98%硫酸、37%盐酸、65%硝酸、40%氢氧化钠、四氯化碳、90%乙酸、3%双氧水、硫酸钠饱和液、37%甲醛、苯酚、85%磷酸、48%氢氟酸化学试剂检测24h结果均为无明显变化，耐磨、耐划痕、抗老化、耐龟裂性、耐冷热循环、耐水蒸气、耐干热、抗冲击、耐高温、防静电均符合GB/T24820-2009实验室家具通用技术标准及GB/T21747-2008教学实验室设备实验台（桌）的安全要求及试验方法。
   5-2：有害物限量：甲醛释放量＜ 1.0mg/L,可溶性铅＜ 6mg/kg，可溶性镉＜ 18mg/kg，可溶性铭＜ 11mg/kg，可溶性汞＜ 2mg/kg）均符合GB/T24820-2009实验室家具通用技术标准及GB/T21747-2008教学实验室设备实验台（桌）的安全要求标准。
   5-3：排水管性能：排水管耐冷热温差检测后无裂缝、渗漏水现象均符合GB/T24820-2009实验室家具通用技术标准及GB/T21747-2008教学实验室设备实验台（桌）的安全要求标准。
   5-4：多环芳烃检测：16种多环芳烃检测≦6mg/kg，苯并[α]芘检测≦0.6mg/L均符合GB/T24820-2009实验室家具通用技术标准及GB/T21747-2008教学实验室设备实验台（桌）的安全要求标准。
   5-5：邻苯二甲酸脂检测：（DBP、BBP、DEHP、DNOP、DINP、DIDP）＜ 1.0mg/L均符合GB/T24820-2009实验室家具通用技术标准及GB/T21747-2008教学实验室设备实验台（桌）的安全要求标准。
   5-6：阻燃性：实验室家具台面材料氧指数不小于35符合GB/T24820-2009实验室家具通用技术标准及GB/T21747-2008教学实验室设备实验台（桌）的安全要求标准。
   5-7：力学性能：水平静载荷、主桌面垂直静载荷试验、持续垂直静载荷试验、水平耐久性试验、垂直耐久性试验、垂直冲击试验、活动操作跌落试验、独立操作台水平冲击稳定性、独立操作台垂直加载稳定性均符合GB/T24820-2009实验室家具通用技术标准及GB/T21747-2008教学实验室设备实验台（桌）的安全要求标准。                                                                                      
   5-8：检测报告需注明本次招标采购项目名称及编号并加盖生产制造厂商公章，检测报告须带CMA、CNAS、CAL标志、带二维码防伪识别报告编号，以辨真伪。</t>
  </si>
  <si>
    <t>教师电源智能控制系统</t>
  </si>
  <si>
    <t>l、漏电保护开关、工作指示灯选用国产优质产品、220V交流输出插座(二、三插座)取用国产优质产品；
2、低压交流电源：0-30V可调(每档1V)，额定电流8A(短路、过载自动保护、自动复位)；轻触按键操作，数字键直接选取电压.数字表显示。
3、直流稳压电源：1.5-18V连续可调，额定电流6A，18v—30v额定电流3A，调压分辨率为0.1V.(短路、过载自动保护、自动复位)；轻触按键操作，数字键直接选取电压.数字表显示。
4、直流大电流输出：9V／40A；10秒自动断开。数字表显示输出倒计时。
5、有自动关机时间设置，时间到声音提醒。</t>
  </si>
  <si>
    <t>教师椅</t>
  </si>
  <si>
    <t>靠背采用优质网布，高密度编制透气清爽；椅靠曲线符合人体工学，轻松承托腰背；高回弹海绵坐垫不易变形；五爪钢制脚承重性强稳固结实；万向轮360°随意旋转，移动方便便捷；座椅可升降，适应各种身高。</t>
  </si>
  <si>
    <t>二、学生实验操作及学习区（基础设施）</t>
  </si>
  <si>
    <t>学生实验台</t>
  </si>
  <si>
    <t xml:space="preserve">1、新型塑铝结构，整体1200*600*780mm(±0.5)。（产品美观、合理、安全、牢固、耐用）
2、台面：采用12.7mm(±0.3)厚实芯理化板，抗静电、耐磨、防火、耐化学腐蚀，经过一次成型技术加工而成。
3、 侧面采用三段式结构，使用3.0mm（±0.2mm）厚压铸铝一次成型，内壁包含加强筋，下方有凹槽配合立柱安装，具有防脱不易错位，整体倾斜式结构，规格：580*770mm，其中上支架尺寸为580*65*180mm中间镂空造型,下支架尺寸为566*64*145mm，下支架前部配套装饰230*60*20(±0.5)、后部配套装饰90*60*20(±0.5)采用ABS注塑一体成型。外观流线形设计，简洁美观，易碰撞处全部采用倒圆角，材料表面经过防腐氧化处理和纯环氧树脂塑粉高温固化处理。产品款式整体设计美观、合理、安全、牢固、耐用。
4、立柱采用椭圆型结构设计，规格为120*50mm(±0.5)，厚度1.2mm。
5、前横梁采用扇型结构设计，规格为40*40mm(±0.5)，厚度1.2mm。
6、中横梁采用方管结构设计，规格为20*20mm(±0.5)，厚度1.2mm。
7、后横梁采用异性带档水结构设计，规格为97*40mm(±0.5)，厚度1.2mm。
8、中间支撑下横梁采用八角管焊接钢制内凹连接件于立柱连接，内凹件规格为135*40*6mm(±0.5)，厚度2mm，八角管规格为82*30(±0.5)，厚度1.5mm。
9、书包斗：整体尺寸485*260*175mm(±0.5),采用环保型塑料工程一次性注塑成型，底、面部加设经纬加强筋，防止变形弯曲。表面圆角处理，简洁大方。在书包斗的前端中心位置注塑出螺孔，通过螺钉将书包斗与中间横梁固定相接，可拆卸易于组装。中间设置内凹圆槽挂凳卡槽，便于收纳、放置实验凳，使实验室整体形象更整洁、美观。
★10：学生实验台需提供整体实验台制造厂商出具的授权证明,要求同一制造厂商只能授权一家公司（手写无效，以打印文本为有效授权）；投标人需提供制造厂商出具GB/T24820-2009实验室家具通用技术标准及GB/T21747-2008教学实验室设备实验台（桌）的安全要求及试验方法检测合格的国家级整体实验台抽样检测报告复印件，且满足如下要求：
   10-1：台面性能检测：要求台面板满足实验常用试剂： 98%硫酸、37%盐酸、65%硝酸、40%氢氧化钠、四氯化碳、90%乙酸、3%双氧水、硫酸钠饱和液、37%甲醛、苯酚、85%磷酸、48%氢氟酸化学试剂检测24h结果均为无明显变化，耐磨、耐划痕、抗老化、耐龟裂性、耐冷热循环、耐水蒸气、耐干热、抗冲击、耐高温、防静电、耐污染均符合GB/T24820-2009实验室家具通用技术标准及GB/T21747-2008教学实验室设备实验台（桌）的安全要求及试验方法。
 10-2：提供学生实验台有害物限量检测：甲醛释放量，＜ 0.8mg/L,可溶性铅＜ 10mg/kg，可溶性镉＜ 12mg/kg，可溶性铭＜ 8mg/kg，可溶性汞＜ 7mg/kg均符合GB/T24820-2009实验室家具通用技术标准及GB/T21747-2008教学实验室设备实验台（桌）的安全要求标准。
   10-3：排水管性能：排水管耐冷热温差检测后无裂缝、渗漏水现象符合GB/T24820-2009实验室家具通用技术标准及GB/T21747-2008教学实验室设备实验台（桌）的安全要求标准。
   10-4：多环芳烃检测：16种多环芳烃检测≦1mg/kg，苯并[α]芘检测≦0.04mg/L均符合GB/T24820-2009实验室家具通用技术标准及GB/T21747-2008教学实验室设备实验台（桌）的安全要求标准。
   10-5：邻苯二甲酸脂检测：（DBP、BBP、DEHP、DNOP、DINP、DIDP）＜ 1.0mg/L均符合GB/T24820-2009实验室家具通用技术标准及GB/T21747-2008教学实验室设备实验台（桌）的安全要求标准。
   10-6：阻燃性：实验室家具台面材料氧指数不小于35符合GB/T24820-2009实验室家具通用技术标准及GB/T21747-2008教学实验室设备实验台（桌）的安全要求标准。
   10-7：力学性能：水平静载荷、主桌面垂直静载荷试验、持续垂直静载荷试验、水平耐久性试验、垂直耐久性试验、垂直冲击试验、活动操作跌落试验、独立操作台水平冲击稳定性、独立操作台垂直加载稳定性均符合GB/T24820-2009实验室家具通用技术标准及GB/T21747-2008教学实验室设备实验台（桌）的安全要求标准。                                                                                    
   10-8：检测报告需注明本次招标采购项目名称及编号并加盖生产制造厂商公章，检测报告须带CMA、CNAS、CAL标志、带二维码防伪识别报告编号，以辨真伪。  
</t>
  </si>
  <si>
    <t>学生实验凳</t>
  </si>
  <si>
    <t>1、Ф凳面直径300×高450-500mm(±0.5)
2、凳脚材质：4个凳脚采用≥椭圆管20×40×1.2mm 无缝钢管模具一次成型。全圆满焊接完成，结构牢固，经高温粉体烤漆处理，长时间使用也不会产生表面烤漆剥落现象，螺旋升降式，升降距离为50mm，最高离地距离为500mm。                                                                                                              3、凳面材质：采用聚丙烯共聚级注塑,厚≥4mm。表面细纹咬花，防滑不发光，凳面底部镶嵌4枚铜质螺纹，采用不锈钢螺丝与圆型托盘固定。                                                                             4、脚垫材质：采用PP加耐磨纤维质塑料，凳面与凳脚留有一定的空间便于凳子挂在挂凳扣上。方便教室的打扫。
★5、需提供制造厂商出具的授权证明,要求同一制造厂商只能授权一家公司（手写无效，以打印文本为有效授权）；投标人需提供制造厂商出具国家级GB/T3325-2017金属家具通用技术条件和GB28481-2012塑料家具中有害物质限量检测应符合（形状和位置公差、金属件外观、配件外观、金属喷漆（塑）涂层表面理化性能、力学性能要求、有害物质限量（甲醛释放量、可溶性重金属含量4项、邻苯二甲酸酯6项、多环芳烃16种））均抽检合格，抽样检测报告复印件并加盖公章。</t>
  </si>
  <si>
    <t>功能柱</t>
  </si>
  <si>
    <t>规格：380*220*755mm(±0.5)
多功能柱由功能柱身及调试检修门组成，方便检修桶体内的风管或电线。工程ABS塑料模具一次成型，整体呈八角型产品不变形，不扭曲。多功能柱身分为两壁厚3mm,采用优质ABS材料，塑料注塑模一次性成型,以卡槽式设计不需要螺丝连接，拆分组合方。功能柱为卡扣式不需要螺丝连接安装固定极其简单，整体设计美观、合理、安全、牢固、耐用。★需提供制造厂商出具的授权证明,要求同一制造厂商只能授权一家公司（手写无效，以打印文本为有效授权）；投标人需提供制造厂商出具国家级GB/T32487-2016塑料家具通用技术条件和GB28481-2012塑料家具中有害物质限量检测应符合（外观质量要求、形状和位置公差、理化性能、力学性能、甲醛释放量、氯乙烯单体、多溴联苯（PBB）、多溴二苯醚（PBDE）、可溶性重金属含量4项、邻苯二甲酸酯6项、多环芳烃16种））均抽检合格，抽样检测报告复印件并加盖公章。</t>
  </si>
  <si>
    <t>三、可升降集成系统—控制系统</t>
  </si>
  <si>
    <t>吊装智能控制系统</t>
  </si>
  <si>
    <t>可以对学生端模块的电源控制系统、照明控制系统、排水控制系统、智能摇臂控制系统进行控制。
（1）排水控制：自动或手动控制排水；
（2）照明控制：微电脑智能化集中控制，调节照明亮度0-100%之间可控，可分组控制灯光，具有过载、短路等保护功能；
（3）电源控制：微电脑智能化集中控制，控制学生AC220V电源； 
（4）摇臂控制：接受教师端控制实现摇臂上升、停止、下降，可以进行全选，分组控制；
（5）安全防护功能：具备防夹功能和管线连接检测，确保使用安全；
（6）状态检测：检测给排水、排风、电源、悬臂、灯光的实时状态，监测数据实时反馈至控制面板。
（7）故障信息：发生故障时智能化锁定故障所在位置，自动分析故障原因，故障数据实时反馈至控制面板，并显示故障提示。</t>
  </si>
  <si>
    <t xml:space="preserve"> </t>
  </si>
  <si>
    <t>室内环境监测系统</t>
  </si>
  <si>
    <t>内置精密温度传感器、湿度传感器、PM2.5传感器、PM10传感器、TVOC传感器、二氧化碳传感器、HCHO传感器装置，实时监控房间内的温度和湿度以保障室内舒适的环境舒适性，当实验室室内气体浓度一定值会触发预警通知提示，可以有效保证人员安全；在触摸屏中实时显示以上7种传感器数值。</t>
  </si>
  <si>
    <t>项</t>
  </si>
  <si>
    <t>四、可升降集成系统—照明系统</t>
  </si>
  <si>
    <t>智能灯光照明装置</t>
  </si>
  <si>
    <t>1、智能化控制，接受控制面板和移动控制终端控制。
2、亮度可调，可触屏调节亮度。
3、灯座采用与主体侧部结构一体挤压成型的铝合金型材（非拼接)，轻便坚固利于散热；
4、照明光源分布于可升降集成系统两侧，单侧内置单条LED灯条，安装磨砂半透均光板，光线柔和不刺眼；
5、单条LED灯条长度≥1150mm；
6、设计安装防眩光灯罩，不仅能使光线扩散均匀更能起到安全防护作用；
7、照明模块贯通单个顶吊单元，多个顶吊单元组合后，相邻照明模块一字贯通，中间无隔断断开；
8、单个照明面板尺寸≥40*1200mm。</t>
  </si>
  <si>
    <t>电源供应线路</t>
  </si>
  <si>
    <t>模块化设计，每组模块间采用活接式连接，方便安装、检修。采用2.5mm²电线进行系统布线。</t>
  </si>
  <si>
    <t>五、可升降集成系统—电源网络系统</t>
  </si>
  <si>
    <t>功能模块</t>
  </si>
  <si>
    <t>规格：310*310*80mm，微电脑控制，内含4.3寸液晶显示触摸屏1块，新国标多功能插座2个，急停按钮，网络及USB接口等，方便学生自主操作。接收智能化控制系统控制。</t>
  </si>
  <si>
    <t>低压电源</t>
  </si>
  <si>
    <t>1.直流DC：1.5V-30V可调，分辨率可达0.1v；学生可进行微调，具有过载保护功能。
2.交流AC：2V-30V可调，分辨率1v； 学生可进行微调，具有过载保护功能。
3.交流、直流均采用数码显示。
4.学生低压电源都可接收主控电源发送的锁定信号，在锁定指示灯点亮后，学生接收老师输送的设定电源电压，教师锁定时,学生自己无法操作，这样可避免学生的误操作。可以分组或独立控制；
5.模块采用4.3寸液晶显示触摸屏，学生可通过触摸屏随意设置电压。</t>
  </si>
  <si>
    <t>供电线路</t>
  </si>
  <si>
    <t>六、可升降集成系统主体</t>
  </si>
  <si>
    <t>智能摇臂控制</t>
  </si>
  <si>
    <t>1、支撑悬臂：采用不小于1.5mm厚600×90×60mm八角型铝镁合金大型模具制作而成，表面阳极氧化磨砂处理，表面喷涂亮白色涂层。
2、悬臂升降带有防撞自检测功能，当有障碍物阻挡悬臂时，悬臂会停止运转；
3、带有管线未断开检测功能，当水管、线管处于连接状态下，悬臂不会被升起；
4、接受控制系统控制。</t>
  </si>
  <si>
    <t>组</t>
  </si>
  <si>
    <t>急停装置</t>
  </si>
  <si>
    <t>铝合金材质，在水电系统出现故障时紧急制动，确保实验时安全。</t>
  </si>
  <si>
    <t>系统主体构架</t>
  </si>
  <si>
    <t>1、标准化模块编组，1200*720*230mm为一组
2、材质：整体结构采用铝合金与碳钢板折弯焊接相结合的结构，轻便、耐用；表面氧化镀膜处理和铝合金压铸件，表面喷砂喷涂组成，美观大方;
3、主体框架采用碳钢组焊件，碳钢壁厚不小于1.5mm，坚固耐用；
4、侧部采用非拼接一体挤压成型合金型材，结构牢固，内置LED模组，散热效果良好；
5、产品外围设置一圈氛围灯，采用亚克力加工成型。</t>
  </si>
  <si>
    <t>转轴护罩</t>
  </si>
  <si>
    <t>1、悬臂转轴部位采用全钢材质，坚固耐用，表面表面经过环氧树脂粉末喷涂。</t>
  </si>
  <si>
    <t>悬臂动力机构</t>
  </si>
  <si>
    <t>1、采用直流24V推杆电机推动压铸一体成型的曲柄连杆机构，实现摇臂上下90°运动，具有体积小、超静音、转矩大等特点。
2、推杆回缩状态下外形尺寸长度不大于400mm。
3、具备自锁功能，防止突然断电造成意外情况。</t>
  </si>
  <si>
    <t>学生控制终端</t>
  </si>
  <si>
    <t>1、学生控制终端采用耐火ABS材质，
2、学生控制终端采用圆润长方体设计，外形美观、坚固耐用；
3、控制盒操作面板无螺丝外漏；
4、学生控制终端悬臂采用无缝挤压铝材，八角柱空腔结构，电线及给排水分开走，外表电极氧化处理耐腐蚀</t>
  </si>
  <si>
    <t>舱体末端封板</t>
  </si>
  <si>
    <t>1、采用ABS材质及铝合金材质，壁厚不小于1.5mm。
2、通体洁白，模具一体成型，外型美观大方。。</t>
  </si>
  <si>
    <t>七、实验室安装附件</t>
  </si>
  <si>
    <t>安装调试</t>
  </si>
  <si>
    <t>1、吊顶式安装系统采用模块化结构设计，采用吊装安装方式；
2、系统结构安装调试；
3、系统控制安装调试；
4、给排水安装调试；
5、供电系统安装调试；
6、照明系统安装调试。</t>
  </si>
  <si>
    <t>系统安装辅件</t>
  </si>
  <si>
    <t>采用双槽钢横梁吊装方式，减少楼板承重，防止左右晃动，可进行上下、左右的平衡调节，实验功能板离地2m左右。主要辅件有：槽钢、三角构件、直角座、龙骨架连接件、吊装挂件、安装连接板等。</t>
  </si>
  <si>
    <t>教室挂画</t>
  </si>
  <si>
    <t>实验室相关知识宣传喷画，实木框架</t>
  </si>
  <si>
    <t>实验室建设理念</t>
  </si>
  <si>
    <t>规格：490×790×6mm，内容为：实验室建设理念一副。</t>
  </si>
  <si>
    <t>实验室准则</t>
  </si>
  <si>
    <t>规格：490×790×6mm，内容为：实验室准则一副。</t>
  </si>
  <si>
    <t>教室标牌</t>
  </si>
  <si>
    <t>1个（实验室标配一个）</t>
  </si>
  <si>
    <t>教室吊顶</t>
  </si>
  <si>
    <t>全室铝扣板吊顶</t>
  </si>
  <si>
    <t>室</t>
  </si>
  <si>
    <t>教师演示桌</t>
  </si>
  <si>
    <t>规格：2400*700*850mm(±0.5)。
1、台面：采用12.7mm(±0.3)实芯理化板制作，周边成型厚度为25.4mm，具有防腐蚀、耐酸碱、耐高温耐磨、耐热、抗老化、无毒、易清洁、耐冲击、抗化学和污染性能。
2、柜身：主材采用16mm三聚氰胺板；2mmPVC封条，热熔胶封边，耐磨、防水；其结构为内槽式铝合金框架结构，立柱横截面尺寸不小于50mm×47mm方型，立柱正面镶嵌有台面同色装饰条,框架的横梁横截面不小于35mm×35mm，铝型材壁厚≥1.0mm。，铝合金框架采用表面环氧树脂静电喷涂,ABS专用连接件连接，组装接缝严密、牢固无松动现象不变型，美观耐用。
3、连接件：ABS白色连接件组装，牢固可靠。
4、脚垫：ABS工程注塑，高2.5cm，可有效防止桌身受潮，延长设备使用寿命。
5、背板及吊板采用国产高档16mm厚三聚氰胺双面贴面刨花板，其截面由1.5mmPVC高温热熔胶封边.
6、抽屉轨道采用国产高档优质两节伸缩式滑轨；铰链：采用国产高档优质铰链。</t>
  </si>
  <si>
    <t xml:space="preserve">1、新型塑铝结构，整体1200*600*780mm(±0.5)。（产品美观、合理、安全、牢固、耐用）
2、台面：采用12.7mm(±0.3)厚实芯理化板，抗静电、耐磨、防火、耐化学腐蚀，经过一次成型技术加工而成。
3、 侧面采用三段式结构，使用3.0mm（±0.2mm）厚压铸铝一次成型，内壁包含加强筋，下方有凹槽配合立柱安装，具有防脱不易错位，整体倾斜式结构，规格：580*770mm，其中上支架尺寸为580*65*180mm中间镂空造型,下支架尺寸为566*64*145mm，下支架前部配套装饰230*60*20(±0.5)、后部配套装饰90*60*20(±0.5)采用ABS注塑一体成型。外观流线形设计，简洁美观，易碰撞处全部采用倒圆角，材料表面经过防腐氧化处理和纯环氧树脂塑粉高温固化处理。产品款式整体设计美观、合理、安全、牢固、耐用。
4、立柱采用椭圆型结构设计，规格为120*50mm(±0.5)，厚度1.2mm。
5、前横梁采用扇型结构设计，规格为40*40mm(±0.5)，厚度1.2mm。
6、中横梁采用方管结构设计，规格为20*20mm(±0.5)，厚度1.2mm。
7、后横梁采用异性带档水结构设计，规格为97*40mm(±0.5)，厚度1.2mm。
8、中间支撑下横梁采用八角管焊接钢制内凹连接件于立柱连接，内凹件规格为135*40*6mm(±0.5)，厚度2mm，八角管规格为82*30(±0.5)，厚度1.5mm。
9、书包斗：整体尺寸485*260*175mm(±0.5),采用环保型塑料工程一次性注塑成型，底、面部加设经纬加强筋，防止变形弯曲。表面圆角处理，简洁大方。在书包斗的前端中心位置注塑出螺孔，通过螺钉将书包斗与中间横梁固定相接，可拆卸易于组装。中间设置内凹圆槽挂凳卡槽，便于收纳、放置实验凳，使实验室整体形象更整洁、美观。
★10：学生实验台需提供整体实验台制造厂商出具的授权证明,要求同一制造厂商只能授权一家公司（手写无效，以打印文本为有效授权）；投标人需提供制造厂商出具GB/T24820-2009实验室家具通用技术标准及GB/T21747-2008教学实验室设备实验台（桌）的安全要求及试验方法检测合格的国家级整体实验台抽样检测报告复印件，且满足如下要求：
   10-1：台面性能检测：要求台面板满足实验常用试剂： 98%硫酸、37%盐酸、65%硝酸、40%氢氧化钠、四氯化碳、90%乙酸、3%双氧水、硫酸钠饱和液、37%甲醛、苯酚、85%磷酸、48%氢氟酸化学试剂检测24h结果均为无明显变化，耐磨、耐划痕、抗老化、耐龟裂性、耐冷热循环、耐水蒸气、耐干热、抗冲击、耐高温、防静电、耐污染均符合GB/T24820-2009实验室家具通用技术标准及GB/T21747-2008教学实验室设备实验台（桌）的安全要求及试验方法。
 10-2：提供学生实验台有害物限量检测：甲醛释放量，＜ 0.8mg/L,可溶性铅＜ 10mg/kg，可溶性镉＜ 12mg/kg，可溶性铭＜ 8mg/kg，可溶性汞＜ 7mg/kg均符合GB/T24820-2009实验室家具通用技术标准及GB/T21747-2008教学实验室设备实验台（桌）的安全要求标准。
   10-3：排水管性能：排水管耐冷热温差检测后无裂缝、渗漏水现象符合GB/T24820-2009实验室家具通用技术标准及GB/T21747-2008教学实验室设备实验台（桌）的安全要求标准。
   10-4：多环芳烃检测：16种多环芳烃检测≦1mg/kg，苯并[α]芘检测≦0.04mg/L均符合GB/T24820-2009实验室家具通用技术标准及GB/T21747-2008教学实验室设备实验台（桌）的安全要求标准。
   10-5：邻苯二甲酸脂检测：（DBP、BBP、DEHP、DNOP、DINP、DIDP）＜ 1.0mg/L均符合GB/T24820-2009实验室家具通用技术标准及GB/T21747-2008教学实验室设备实验台（桌）的安全要求标准。
   10-6：阻燃性：实验室家具台面材料氧指数不小于35符合GB/T24820-2009实验室家具通用技术标准及GB/T21747-2008教学实验室设备实验台（桌）的安全要求标准。
   10-7：力学性能：水平静载荷、主桌面垂直静载荷试验、持续垂直静载荷试验、水平耐久性试验、垂直耐久性试验、垂直冲击试验、活动操作跌落试验、独立操作台水平冲击稳定性、独立操作台垂直加载稳定性均符合GB/T24820-2009实验室家具通用技术标准及GB/T21747-2008教学实验室设备实验台（桌）的安全要求标准。                                                                                    
   10-8：检测报告需注明本次招标采购项目名称及编号并加盖生产制造厂商公章，检测报告须带CMA、CNAS、CAL标志、带二维码防伪识别报告编号，以辨真伪。 </t>
  </si>
  <si>
    <t>教师电源控制台</t>
  </si>
  <si>
    <t>1、面板规格420*220MM采用2.5毫米厚绝缘板做衬板，表面贴敷0.3毫米厚PC覆膜，美观耐用。设置漏电保护总开关（国产知名品牌，德力西或正泰）、220V交流输出选用国标五孔插座。
2、低压交流电源：0-30V可调(每档2V)，额定电流1.5-3A(短路、过载自动保护、过载保护电流可根据实验需要进行设置，最大5A)；轻触按键操作，数字键直接选取电压.数字表显示。
3、直流稳压电源：0-30v额定电流1.5-3A，调压分辨率为0.1V.(短路、过载自动保护、过载保护电流可根据实验需要进行设置，最大5A))；轻触按键操作，数字键直接选取电压.数字表显示。
4、直流大电流输出：9V／40A；10秒自动断开。LED闪烁计时。
5.由教师控制学生实验台交流220V电源，每组由轻触覆膜开关控制，开关状态有对应LED显示。共分四组。
6.学生：A.由教师统一控制学生实验台低压电源，交流每档2V,共15档。学生直流可以在老师给定的低压交流控制范围内微调。B.根据选配的学生电源，教师机应具备锁定功能。锁定后学生不能自行调节，和教师保持同步。
7.A.设置密码开机定时关机功能，只有输入正确密码才能进行操作，可定时1-9999分钟自动关机。确保用电安全，方便管理。B.密码开机还应设置一组超级密码，以方便忘记密码后能及时找回(密码开机功能为定制非必选）。
★8.提供制造厂商出具的授权证明,要求同一制造厂商只能授权一家公司（手写无效，以打印文本为有效授权）；投标人需提供制造厂商出具JY/T 0374-2004实验室设备电源系统高低温运行实验、常温性能、安全均抽检合格，抽样检测报告复印件并加盖公章。。</t>
  </si>
  <si>
    <t>学生实验电源</t>
  </si>
  <si>
    <t>1、学生电源采用嵌入式受控电源。框架采用铝合金框。
2、采用数字化键盘轻触操作控制、数码显示交直流电压。学生电源既能独立操作，也能被教师控制。
3、学生低压交流电源电压为1V-18V/3A、19V-30V/2A，分辩率为1V。具备自动过载保护功能。
4、学生低压直流电源电压为1.5V-16.0V/2A 、16.1V-30.0V/1A，分辩率为0.1V。具备自动过载保护功能。
5、学生电源被教师控制及锁定后，不能被操作。
6、学生台配有：直流电流测试（电流0-3A），交流电流测试（电流0-3A），直流电压测试（电压3V、15V两档），直流电流测试（电流0.6A，3A两档），直流毫安测试计（电流0-200mA），灵敏测试计（±300uA），市电220V输出。</t>
  </si>
  <si>
    <t>学生凳</t>
  </si>
  <si>
    <t>电气布线</t>
  </si>
  <si>
    <t>电源主线采用2.5㎜²国标ZR—RV铜软线铺设；每桌取电连接线1.5㎜²软铜质电线对接至主线2.5㎜²。地下部分选用Ф20或Ф25PVC阻燃线管，每桌取电连接线采用合理规格线管</t>
  </si>
  <si>
    <t>实验室线槽</t>
  </si>
  <si>
    <t>PP压线板</t>
  </si>
  <si>
    <t>安装</t>
  </si>
  <si>
    <t>设备安装调试及辅助材料等，不含地面开槽回填</t>
  </si>
  <si>
    <t>力学物理实验室</t>
  </si>
  <si>
    <t>1、每两个学生中间，整体外壳ABS注塑成型规格235*284*170mm，配备手动ABS注塑成型翻转式防尘结构的电源盒规格197*95*132mm，电源面板采用阻燃ABS制作规格146*104*，选用进口PC贴膜，美观耐用。使用时翻出。使用完毕按回原位。接受教师演示台送来的交流电源。
2、低压交直流电源：交流0-24每2V一档由教师统一调节控制，低压直流可在送来交流电源范围内微调，并配有表头显示输出。（短路、过载自动保护、自动复位。）
3、交流电源：每台配备220V交流输出电源，电源全部由教师台控制。</t>
  </si>
  <si>
    <t>电源主线采用2.5㎜²国标ZR—RV铜软线铺设；每桌取电连接线1.5㎜²软铜质电线对接至主线2.5㎜²。地下部分选用Ф20或Ф25PVC阻燃线管，每桌取电连接线采用合理规格线管。</t>
  </si>
  <si>
    <t xml:space="preserve">1、新型塑铝结构，整体1200*600*780mm(±0.5)。（产品美观、合理、安全、牢固、耐用）
2、台面：采用12.7mm(±0.3)厚实芯理化板，抗静电、耐磨、防火、耐化学腐蚀，经过一次成型技术加工而成。
3、 侧面采用三段式结构，使用3.0mm（±0.2mm）厚压铸铝一次成型，内壁包含加强筋，下方有凹槽配合立柱安装，具有防脱不易错位，整体倾斜式结构，规格：580*770mm，其中上支架尺寸为580*65*180mm中间镂空造型,下支架尺寸为566*64*145mm，下支架前部配套装饰230*60*20(±0.5)、后部配套装饰90*60*20(±0.5)采用ABS注塑一体成型。外观流线形设计，简洁美观，易碰撞处全部采用倒圆角，材料表面经过防腐氧化处理和纯环氧树脂塑粉高温固化处理。产品款式整体设计美观、合理、安全、牢固、耐用。
4、立柱采用椭圆型结构设计，规格为120*50mm(±0.5)，厚度1.2mm。
5、前横梁采用扇型结构设计，规格为40*40mm(±0.5)，厚度1.2mm。
6、中横梁采用方管结构设计，规格为20*20mm(±0.5)，厚度1.2mm。
7、后横梁采用异性带档水结构设计，规格为97*40mm(±0.5)，厚度1.2mm。
8、中间支撑下横梁采用八角管焊接钢制内凹连接件于立柱连接，内凹件规格为135*40*6mm(±0.5)，厚度2mm，八角管规格为82*30(±0.5)，厚度1.5mm。
9、书包斗：整体尺寸485*260*175mm(±0.5),采用环保型塑料工程一次性注塑成型，底、面部加设经纬加强筋，防止变形弯曲。表面圆角处理，简洁大方。在书包斗的前端中心位置注塑出螺孔，通过螺钉将书包斗与中间横梁固定相接，可拆卸易于组装。中间设置内凹圆槽挂凳卡槽，便于收纳、放置实验凳，使实验室整体形象更整洁、美观。
★10：学生实验台需提供整体实验台制造厂商出具的授权证明,要求同一制造厂商只能授权一家公司（手写无效，以打印文本为有效授权）；投标人需提供制造厂商出具GB/T24820-2009实验室家具通用技术标准及GB/T21747-2008教学实验室设备实验台（桌）的安全要求及试验方法检测合格的国家级整体实验台抽样检测报告复印件，且满足如下要求：
   10-1：台面性能检测：要求台面板满足实验常用试剂： 98%硫酸、37%盐酸、65%硝酸、40%氢氧化钠、四氯化碳、90%乙酸、3%双氧水、硫酸钠饱和液、37%甲醛、苯酚、85%磷酸、48%氢氟酸化学试剂检测24h结果均为无明显变化，耐磨、耐划痕、抗老化、耐龟裂性、耐冷热循环、耐水蒸气、耐干热、抗冲击、耐高温、防静电、耐污染均符合GB/T24820-2009实验室家具通用技术标准及GB/T21747-2008教学实验室设备实验台（桌）的安全要求及试验方法。
 10-2：提供学生实验台有害物限量检测：甲醛释放量，＜ 0.8mg/L,可溶性铅＜ 10mg/kg，可溶性镉＜ 12mg/kg，可溶性铭＜ 8mg/kg，可溶性汞＜ 7mg/kg均符合GB/T24820-2009实验室家具通用技术标准及GB/T21747-2008教学实验室设备实验台（桌）的安全要求标准。
   10-3：排水管性能：排水管耐冷热温差检测后无裂缝、渗漏水现象符合GB/T24820-2009实验室家具通用技术标准及GB/T21747-2008教学实验室设备实验台（桌）的安全要求标准。
   10-4：多环芳烃检测：16种多环芳烃检测≦1mg/kg，苯并[α]芘检测≦0.04mg/L均符合GB/T24820-2009实验室家具通用技术标准及GB/T21747-2008教学实验室设备实验台（桌）的安全要求标准。
   10-5：邻苯二甲酸脂检测：（DBP、BBP、DEHP、DNOP、DINP、DIDP）＜ 1.0mg/L均符合GB/T24820-2009实验室家具通用技术标准及GB/T21747-2008教学实验室设备实验台（桌）的安全要求标准。
   10-6：阻燃性：实验室家具台面材料氧指数不小于35符合GB/T24820-2009实验室家具通用技术标准及GB/T21747-2008教学实验室设备实验台（桌）的安全要求标准。
   10-7：力学性能：水平静载荷、主桌面垂直静载荷试验、持续垂直静载荷试验、水平耐久性试验、垂直耐久性试验、垂直冲击试验、活动操作跌落试验、独立操作台水平冲击稳定性、独立操作台垂直加载稳定性均符合GB/T24820-2009实验室家具通用技术标准及GB/T21747-2008教学实验室设备实验台（桌）的安全要求标准。                                                                                    
   10-8：检测报告需注明本次招标采购项目名称及编号并加盖生产制造厂商公章，检测报告须带CMA、CNAS、CAL标志、带二维码防伪识别报告编号，以辨真伪。  </t>
  </si>
  <si>
    <t>物理准备台</t>
  </si>
  <si>
    <t>规格：2400*1200*850㎜(±0.5) ；结构：铝木结构，采用一体化设计，实验桌下部带储存柜门，上部设置开放式抽屉。台面：12.7mm (±0.3)厚实芯理化板（边缘用相应的台面板双层加厚，使用CNC电脑数控机修边开孔等加工工艺），台面具耐热、耐磨、耐撞击、耐酸碱、耐腐蚀、防水等功能，框架：铝木结构。（1）采用一次成型的新型铝型材制作，框架立柱为椭圆管，框架的横梁为方管，通过ABS专用连接件组装而成，应保证组装接缝严密，连接牢固，无松动现象。（2）立柱横截面尺寸不小于50mm×47mm方型，立柱正面镶嵌有台面同色装饰条,框架的横梁横截面不小于35mm×35mm。（3）铝合金立柱的通用厚度不小于1.0MM，（4）实验桌的铝型材要求前立柱、后立柱均为一种铝材，没有大小、外形区分，既能方便生产又能达到整体的一致性，美观又大方（5）铝型材凹槽的宽度（不小于16MM）、深度应与所采用的柜体板材相匹配，接缝严密，无晃动现象。（6）铝型材表面需经静电喷涂处理。桌体：采用16mm厚优质环保三聚氰胺双饰面板制作，外露端面采用高质量PVC封边条，利用机械封边机配以热溶胶高温封边，粘贴牢固，不透水、不变形。导轨：采用1.2mm厚优质冷轧钢板压制成型的静音三节滚珠滑轨，开合达五万次以上，表面经喷塑处理。铰链：采用自动型110°大伸展角度，锌合金铰链，开合达10万次以上。拉手：采用铝合金“C”字型拉手，表面经纯环氧树脂塑粉高温固化处理。螺钉：优质不锈钢自攻式螺钉。脚垫：规格φ42mm*H65mm，采用进口ABS工程塑料，模具注塑成形，可调节高低，防水及防潮，有效延长设备寿命。★需提供制造厂商出具的授权证明,要求同一制造厂商只能授权一家公司（手写无效，以打印文本为有效授权）；投标人需提供性能检测、有害物限量、排水管性能、多环芳烃检测、邻苯二甲酸脂检测、阻燃性、力学性能符合GB/T24820-2009实验室家具通用技术标准及GB/T21747-2008教学实验室设备实验台（桌）的安全要求及试验方法检测合格的国家级抽样检测报告复印件并加盖生产厂家公章。</t>
  </si>
  <si>
    <t>大仪器柜  （铝木）</t>
  </si>
  <si>
    <t>铝木结构，尺寸：1200*500*2000mm(±0.5)，基本要求如下：
柜体框架：采用模具成型的专用铝合金方管制作，通过ABS专用连接件组装而成，保证连接牢固。前立柱、前横梁外径为28mm×38mm，后立柱、后横梁外径为38mm×38mm，铝合金管材的壁厚≥1.0mm，整体15根铝合金。铝合金型材带凹槽，凹槽的宽度应与柜体衬板相匹配，凹槽的深度应足够，保证柜体衬板与铝型材之间接缝严密，无晃动现象，不发生脱落。铝合金型材表面需经静电粉沫喷涂处理，整体耐腐蚀、防火、防潮、稳固耐用。
柜体衬板：采用16mm厚防潮三聚氰胺双面贴面板，所有板材外露端面采用高质量PVC封边条，利用机械封边机配以热溶胶高温封边。
柜门：上部为木框对开玻璃门，下部为整体木门，木框和木门材料与衬板相同。
搁板：上柜设置2块可上下升降调节活动搁板，下柜设置1块活动搁板。搁板所用的板材与柜体板材相同，上柜搁板厚度不小于25mm，下柜搁板厚度不小于16mm。
高度升降条：上部柜体内侧均应安装高度升降条，每侧2根，至少带8个活动支撑座（位置可调）。高度升降条表面应采用纯环氧树脂静电喷涂高温固化，具有较高耐蚀性能。支撑座采用ABS一次注塑成型。
柜脚：采用特制模具ABS注塑脚垫，高度可调.</t>
  </si>
  <si>
    <t>仪器柜  （铝木）</t>
  </si>
  <si>
    <t>铝木结构，尺寸：1000*500*2000mm(±0.5)，基本要求如下：
柜体框架：采用模具成型的专用铝合金方管制作，通过ABS专用连接件组装而成，保证连接牢固。前立柱、前横梁外径为28mm×38mm，后立柱、后横梁外径为38mm×38mm，铝合金管材的壁厚≥1.0mm，整体15根铝合金。铝合金型材带凹槽，凹槽的宽度应与柜体衬板相匹配，凹槽的深度应足够，保证柜体衬板与铝型材之间接缝严密，无晃动现象，不发生脱落。铝合金型材表面需经静电粉沫喷涂处理，整体耐腐蚀、防火、防潮、稳固耐用。
柜体衬板：采用16mm厚防潮三聚氰胺双面贴面板，所有板材外露端面采用高质量PVC封边条，利用机械封边机配以热溶胶高温封边。
柜门：上部为木框对开玻璃门，下部为整体木门，木框和木门材料与衬板相同。
搁板：上柜设置2块可上下升降调节活动搁板，下柜设置1块活动搁板。搁板所用的板材与柜体板材相同，上柜搁板厚度不小于25mm，下柜搁板厚度不小于16mm。
高度升降条：上部柜体内侧均应安装高度升降条，每侧2根，至少带8个活动支撑座（位置可调）。高度升降条表面应采用纯环氧树脂静电喷涂高温固化，具有较高耐蚀性能。支撑座采用ABS一次注塑成型。
柜脚：采用特制模具ABS注塑脚垫，高度可调.</t>
  </si>
  <si>
    <t>电源插座</t>
  </si>
  <si>
    <t>设有阻燃型交流220V多功能带防护六孔插座。</t>
  </si>
  <si>
    <t>1个（准备室标配一个）</t>
  </si>
  <si>
    <t>消防设备</t>
  </si>
  <si>
    <t>干粉灭火器、沙箱（400*400*400mm），符合安全条例，满足意外事故需要。</t>
  </si>
  <si>
    <t>挂画</t>
  </si>
  <si>
    <t>pp压线板</t>
  </si>
  <si>
    <t xml:space="preserve">1、规格：全钢2800*700*850mm(±0.5)。
2、台面：12.7mm(±0.3)品牌实芯理化板，抗静电、耐磨、防火、耐化学腐蚀，经过一次成型技术加工而成。
3、柜身：柜体为落地式结构。所有底柜正面应为平装嵌入式结构设计，以避免勾住实验袍等造成意外。所有钣金的表面接缝均应满焊，焊接处均应打磨平整以保持为连续的平滑表面。
柜体：主框架采用裸板实际厚度大于1.0mm(±0.1)厚优质钢材 一级冷轧钢板（SPCCT）经CNC机压成形、焊接制作，表面经磷化处理、环氧树脂静电粉末涂装处理（涂装厚度为0.75mm）；增加承重性，不易变形，棚板承重可达60kg。工艺：隧道式真空10道防锈前处理，表面采用环保静电粉体涂装设备无磷有机皮膜前处理，厚度40um左右，膜厚均匀，内外如一；滑轨采用静音、重型滑轨，承重100kg。
4、可调脚：采用ABS专用注塑可调脚，不锈钢金属螺杆，高度可调节，调节范围为30-50mm，防滑减震。                                      ★5、需提供整体制造厂商出具的授权证明,要求同一制造厂商只能授权一家公司（手写无效，以打印文本为有效授权）；投标人需提供制造厂商出具GB/T24820-2009实验室家具通用技术标准及GB/T21747-2008教学实验室设备实验台（桌）的安全要求及试验方法检测合格的国家级抽样检测报告复印件，且满足如下要求：
   5-1：台面性能检测：要求台面板满足实验常用试剂： 98%硫酸、37%盐酸、65%硝酸、40%氢氧化钠、四氯化碳、90%乙酸、3%双氧水、硫酸钠饱和液、37%甲醛、苯酚、85%磷酸、48%氢氟酸化学试剂检测24h结果均为无明显变化，耐磨、耐划痕、抗老化、耐龟裂性、耐冷热循环、耐水蒸气、耐干热、抗冲击、耐高温、防静电均符合GB/T24820-2009实验室家具通用技术标准及GB/T21747-2008教学实验室设备实验台（桌）的安全要求及试验方法。
   5-2：有害物限量：甲醛释放量＜ 1.0mg/L,可溶性铅＜ 6mg/kg，可溶性镉＜ 18mg/kg，可溶性铭＜ 11mg/kg，可溶性汞＜ 2mg/kg）均符合GB/T24820-2009实验室家具通用技术标准及GB/T21747-2008教学实验室设备实验台（桌）的安全要求标准。
   5-3：排水管性能：排水管耐冷热温差检测后无裂缝、渗漏水现象均符合GB/T24820-2009实验室家具通用技术标准及GB/T21747-2008教学实验室设备实验台（桌）的安全要求标准。
   5-4：多环芳烃检测：16种多环芳烃检测≦6mg/kg，苯并[α]芘检测≦0.6mg/L均符合GB/T24820-2009实验室家具通用技术标准及GB/T21747-2008教学实验室设备实验台（桌）的安全要求标准。
   5-5：邻苯二甲酸脂检测：（DBP、BBP、DEHP、DNOP、DINP、DIDP）＜ 1.0mg/L均符合GB/T24820-2009实验室家具通用技术标准及GB/T21747-2008教学实验室设备实验台（桌）的安全要求标准。
   5-6：阻燃性：实验室家具台面材料氧指数不小于35符合GB/T24820-2009实验室家具通用技术标准及GB/T21747-2008教学实验室设备实验台（桌）的安全要求标准。
   5-7：力学性能：水平静载荷、主桌面垂直静载荷试验、持续垂直静载荷试验、水平耐久性试验、垂直耐久性试验、垂直冲击试验、活动操作跌落试验、独立操作台水平冲击稳定性、独立操作台垂直加载稳定性均符合GB/T24820-2009实验室家具通用技术标准及GB/T21747-2008教学实验室设备实验台（桌）的安全要求标准。                                                                                      
   5-8：检测报告需注明本次招标采购项目名称及编号并加盖生产制造厂商公章，检测报告须带CMA、CNAS、CAL标志、带二维码防伪识别报告编号，以辨真伪。 </t>
  </si>
  <si>
    <t>吸风罩</t>
  </si>
  <si>
    <t>吸风罩：高密度PP材质，可360度旋转调节方向，易拆卸、重组及清洗，关节密封圈：不易老化之高密度橡胶，关节松紧旋钮：高密度PP材质，内嵌不锈钢轴承，与关节连接杆锁合，气流调节阀：手动调节外部阀门旋钮，控制进入之气流量，杯型集气罩：高密度PP/PC材质，固定底座：非粘接而成，模具注塑一体成型，牢度强，不脱底，管径：导管75mm</t>
  </si>
  <si>
    <t>教师水槽</t>
  </si>
  <si>
    <t>采用实验室专用高密度PP一体化成型水槽，易清洁，耐腐蚀，且利于台面残水算自然回流，美观实用；具耐酸碱、耐有机溶剂、耐紫外线等特点。</t>
  </si>
  <si>
    <t>三联水嘴</t>
  </si>
  <si>
    <t>鹅颈式实验室专用优质化验水嘴：要求防酸碱、防锈、防虹吸、防阻塞， 表面环氧树脂喷涂。出水嘴为铜质瓷芯，高头，便于多用途使用，可拆  卸清洗阻塞。出水嘴可拆卸，内有成型螺纹，可方便连接循环等特殊用水水管。</t>
  </si>
  <si>
    <t>多功能实验下水装置</t>
  </si>
  <si>
    <t>底部带S弯防臭设计，与地面下水管密封连接。</t>
  </si>
  <si>
    <t>台式洗眼器</t>
  </si>
  <si>
    <t>采用不助燃PC材质模铸一体成形制作，具有过滤泡棉及防尘功能，上面防尘盖平常可防尘，使用时可随时被水冲开，并降低突然打开时短暂的高水压，避免冲伤眼睛。</t>
  </si>
  <si>
    <t>四、可升降集成系统—通风系统</t>
  </si>
  <si>
    <t>拆卸式万向吸风罩</t>
  </si>
  <si>
    <t>1.关节：高密度PP材质，可360°旋转调节方向。
2.关节密封圈：不易老化之高密度橡胶。
3.关节连接杆：铝合金。
4.关节松紧选钮：高密度PP材质，内嵌不锈钢轴承，与关节连接杆锁合。
5.气流调节阀：手动调节外部阀门旋钮。
6.杯形集气罩：直径不小于300mm，有机玻璃制成。
7.伸缩导管：直径75mm铝合金。
8.固定底座：采用PP材质。</t>
  </si>
  <si>
    <t>室内通风管道</t>
  </si>
  <si>
    <t>采用PVC风管，具有耐酸碱性能。
规格：主风管直径200mm，支风管直径≥110mm。管卡采用碳钢制作，表面经镀铬处理，具有耐腐蚀、防火、防潮等功能。</t>
  </si>
  <si>
    <t>室外通风管道</t>
  </si>
  <si>
    <t>采用PVC风管，货PP焊接管具有耐酸碱性能。
规格：主风管直径400mm。管卡采用碳钢制作，表面经镀铬处理，具有耐腐蚀、防火、防潮等功能。</t>
  </si>
  <si>
    <t>通风风机</t>
  </si>
  <si>
    <t>离心风机 5.5KW，转速 700-800r/min，流量 11500M3/h，全压 812Pa，噪声符合国家标准,风机外壳和叶轮均采用模具一次成型。配橡胶减震器用于消除专用通风机引起的震动，配防雨帽，PP 材质，主要用于对专用通风机的防护；通风机消音器采用 PVC 材质，内置隔音棉等隔音装置，确保通风室外噪音小于 50 分贝。风机进出口接头采用柔性材质，通风机与消声器的连接，消除因震动引起的微量错位对通风机的影响。</t>
  </si>
  <si>
    <t>隔声罩</t>
  </si>
  <si>
    <t>6A型，分内外两层，内管采用微小孔消声原理，夹层中有吸声材料，降低风机噪声。</t>
  </si>
  <si>
    <t>变频调速器</t>
  </si>
  <si>
    <t>体积小型化，易操作，内含直流制动及选配内置制动单元，停机位置精度高，独立键盘、键盘可外引并支持热拔插，外引最大距离可达50米，可选配带参数拷贝功能键盘，可扩展RS485通讯接口，实现标准MODBUS-RTU通讯协议，与各类上位机可完美连接，长寿命设计，风扇可按。AVR功能（自动电压调整）确保低输入电压条件下高输出转矩，多种保护功能，保证了电机安全可靠的工作，标准产品全部采用三防漆处理，独立的风道设计、风板隔离技术、保证变频器良好散热，极大的提高了产品环境适应力。
1.适配多种电机功率；
2.输出：AC 0-380V 13A；
3.控制方式：V/F控制、开环矢量控制（SVC）；
4.过载能力：150%额定电流60s；180%额定电流3s；
5.控制电源+24V：最大输出电流300mA；
6.运行方式：键盘、端子、RS485通讯；
7.可实现紧急停机，转速跟踪，定长、定距离控制，可实现计数控制、摆频控制；
8.内置2个定时器，实现定时信号输出。既可单独使用，也可组合使用；
9.内置1个4路运算模块。可以实现简单的加减乘除、大小判断、积分运算；
10.可显示运行信息、错误信息。具备过流、过压、模块故障保护、欠压、过热、过载、外部故障保护、EEPROM故障保护、接地保护、缺相等变频器保护及报警功能；
11.能适应-10℃～40℃的使用环境温度和 -20℃～65℃储存温度，最大90%RH不结露的环境湿度。能适应高度1000m以下，振动5.9m/秒²(=0.6g)以下使用环境；
12.冷却方式采用强制风冷。</t>
  </si>
  <si>
    <t>风机控制线</t>
  </si>
  <si>
    <t>国标：采用交联聚乙烯绝缘﹑铝塑带绕包总屏蔽﹑低烟无卤聚烯烃内衬层﹑钢丝铠装﹑低烟无卤聚烯烃护套耐火计算机对绞控制电缆。1. 电缆的额定电压300/500V
电缆长期工作温度-30～90℃
电缆敷设温度不低于0℃
WDZCN-DJYJP3YP3VR-33电缆弯曲半径不小于电缆直径的12倍
低烟无卤成束阻燃型电缆燃烧时析出气体中HCL含量≤100mg/g</t>
  </si>
  <si>
    <t>五、可升降集成系统—照明系统</t>
  </si>
  <si>
    <t>六、可升降集成系统—电源系统</t>
  </si>
  <si>
    <t>七、可升降集成系统—给排水系统</t>
  </si>
  <si>
    <t>独立水槽柜</t>
  </si>
  <si>
    <t>柜体规格:500×600×850mm(±0.5)，                              
1、结构特点：水槽采用pp材质、柜体采用ABS塑料注塑成型，分为水槽、侧板、上下档板、前后门等部件组合式结构，水槽为整体式结构一体化注塑成型，整体造型美观。上下档板规格采用492*200*25mmABS塑料注塑成型。
2、柜体前后面设有两扇检修门规格492*362*25mmABS塑料注塑成型，均需安装通开锁，单门双隐蔽式扣手，检修门有节水标志注塑一体成型，方便检修使用。                                                                               
★3、水槽台需提供制造厂商出具的授权证明,要求同一制造厂商只能授权一家公司（手写无效，以打印文本为有效授权）；投标人需提供制造厂商出具国家级GB/T32487-2016塑料家具通用技术条件和GB28481-2012塑料家具中有害物质限量检测应符合（外观质量要求、形状和位置公差、理化性能、力学性能、冲击强度、甲醛释放量、氯乙烯单体、多溴联苯（PBB）、多溴二苯醚（PBDE）、可溶性重金属含量4项、邻苯二甲酸酯6项、多环芳烃16种））均
抽检合格，抽样检测报告复印件并加盖公章。水槽台为了达到耐酸碱的最佳效果需提供制造厂商出具国家级GB/T 11547-2008 塑料 耐液体化学试剂性能的测定不少于19种实验室常规试剂的检测均合格。</t>
  </si>
  <si>
    <t>给排水装置</t>
  </si>
  <si>
    <t>1、设置具有防酸、防碱、耐腐蚀的排水存储罐，排水存储罐容积不小于20L；
2、排水存储罐设置最高、最低两个水位，采用防腐蚀接触式内置水位传感器进行液位检测；
3、当水位达到上限位传感器时开始自动排水，达到低限位传感器时停止排水；同时设置手动排水。
4、匹配快拧接头、内置钢丝PVC水管，管箍、开关电源、电磁阀、排水系统控制器、包埋线管等；
5、所有给排水由智能化控制系统集中控制，操作面板设计给排水接口，接口与独立水槽台使用优质硅胶软管（具有防酸、防碱、耐腐蚀功能）连接，接口均采用自动锁紧插拔式连接方式（拔掉时没有污水流出），用时接上，不用时可收起。</t>
  </si>
  <si>
    <t>排水系统水泵</t>
  </si>
  <si>
    <t>1、运行电压直流24V，为保护学生安全，不接受交流和大于36V电源供电；
2、全铜高品质电机，振动小，噪音低，内置热保护装置；
3、功率70W，电压24V，电流3A，流量25L/min，扬程泵。</t>
  </si>
  <si>
    <t>自动给排水控制系统</t>
  </si>
  <si>
    <t>接收智能化控制系统控制，预留多个供应系统安装位置，水电分离设计，模块设计防水功能。</t>
  </si>
  <si>
    <t>给排水布管</t>
  </si>
  <si>
    <t>给水主管选用Ø25mmPP-R给水管，支管采用Ø20mmPP-R给水管，模块化设计，每组模块间采用活接式连接，方便安装、检修。
排水管选用加厚Ø75mmPVC-U国标管（具有防酸、防碱、耐腐蚀功能），模块化设计，每组模块间采用活接式连接，方便安装、检修。</t>
  </si>
  <si>
    <t>八、可升降集成系统主体</t>
  </si>
  <si>
    <t>1、采用ABS材质及铝合金材质，壁厚不小于1.5mm。
2、通体洁白，模具一体成型，外型美观大方。</t>
  </si>
  <si>
    <t>九、实验室安装附件</t>
  </si>
  <si>
    <t>下通风化学实验室设备配置清单(56座）</t>
  </si>
  <si>
    <t>塑料水槽柜</t>
  </si>
  <si>
    <t>学生电源装置</t>
  </si>
  <si>
    <t>1、每两个学生中间，整体外壳ABS注塑成型规格235*284*170mm，配备手动ABS注塑成型翻转式防尘结构的电源盒规格197*95*132mm，电源面板采用阻燃ABS制作规格146*104*，选用进口PC贴膜，美观耐用。使用时翻出。使用完毕按回原位。接受教师演示台送来的交流电源。
2、低压交直流电源：交直流0-24每2V一档由教师统一调节控制，出。（短路、过载自动保护、自动复位。）
3、交流电源：每台配备220V交流输出电源，电源全部由教师台控制。</t>
  </si>
  <si>
    <t>洗眼器</t>
  </si>
  <si>
    <t>水槽</t>
  </si>
  <si>
    <t>通风罩</t>
  </si>
  <si>
    <t>ABS，自由伸缩，工程塑料、隐蔽式</t>
  </si>
  <si>
    <t>风机</t>
  </si>
  <si>
    <t>工程塑料，化工专用,调速</t>
  </si>
  <si>
    <t>风机消声器</t>
  </si>
  <si>
    <t>PVC化工专用</t>
  </si>
  <si>
    <t>风机防震垫</t>
  </si>
  <si>
    <t>橡胶弹性垫</t>
  </si>
  <si>
    <t>风机软性接口</t>
  </si>
  <si>
    <t>软性PVC</t>
  </si>
  <si>
    <t>风机伞帽</t>
  </si>
  <si>
    <t>变频调速，随意控制风机风速和风量大小</t>
  </si>
  <si>
    <t>室内管道</t>
  </si>
  <si>
    <t>PVC管，直径315mm、200mm、160mm等规格的管道及连接件接头等。</t>
  </si>
  <si>
    <t>室外管道</t>
  </si>
  <si>
    <t>PVC化工专用，直径315mm规格的管道及连接件。</t>
  </si>
  <si>
    <t>给排水布置</t>
  </si>
  <si>
    <t>给水主管选用Ø20-25mmPP-R给水管，模块化设计，每组模块间采用活接式连接，方便安装、检修。排水管选用加厚Ø50-75mmPVC-U国标管（具有防酸、防碱、耐腐蚀功能）。</t>
  </si>
  <si>
    <t>安装费</t>
  </si>
  <si>
    <t>不含地面开槽回填</t>
  </si>
  <si>
    <t>开放式化学实验室设备(56座）</t>
  </si>
  <si>
    <t>规格：2800*700*850mm(±0.5)。
1、台面：采用12.7mm(±0.3)实芯理化板制作，周边成型厚度为25.4mm，具有防腐蚀、耐酸碱、耐高温耐磨、耐热、抗老化、无毒、易清洁、耐冲击、抗化学和污染性能。
2、柜身：主材采用16mm三聚氰胺板；2mmPVC封条，热熔胶封边，耐磨、防水；其结构为内槽式铝合金框架结构，立柱横截面尺寸不小于50mm×47mm方型，立柱正面镶嵌有台面同色装饰条,框架的横梁横截面不小于35mm×35mm，铝型材壁厚≥1.0mm。，铝合金框架采用表面环氧树脂静电喷涂,ABS专用连接件连接，组装接缝严密、牢固无松动现象不变型，美观耐用。
3、连接件：ABS白色连接件组装，牢固可靠。
4、脚垫：ABS工程注塑，高2.5cm，可有效防止桌身受潮，延长设备使用寿命。
5、背板及吊板采用国产高档16mm厚三聚氰胺双面贴面刨花板，其截面由1.5mmPVC高温热熔胶封边.
6、抽屉轨道采用国产高档优质两节伸缩式滑轨；铰链：采用国产高档优质铰链。</t>
  </si>
  <si>
    <t xml:space="preserve">1、新型塑铝结构，整体1200*1200*780mm(±0.5)。（产品美观、合理、安全、牢固、耐用）
2、台面：采用12.7mm(±0.3)厚实芯理化板，抗静电、耐磨、防火、耐化学腐蚀，经过一次成型技术加工而成。
3、 侧面采用三段式结构，使用3.0mm（±0.2mm）厚压铸铝一次成型，内壁包含加强筋，下方有凹槽配合立柱安装，具有防脱不易错位，整体倾斜式结构，规格：580*770mm，其中上支架尺寸为580*65*180mm中间镂空造型,下支架尺寸为566*64*145mm，下支架前部配套装饰230*60*20(±0.5)、后部配套装饰90*60*20(±0.5)采用ABS注塑一体成型。外观流线形设计，简洁美观，易碰撞处全部采用倒圆角，材料表面经过防腐氧化处理和纯环氧树脂塑粉高温固化处理。产品款式整体设计美观、合理、安全、牢固、耐用。
4、立柱采用椭圆型结构设计，规格为120*50mm(±0.5)，厚度1.2mm。
5、前横梁采用扇型结构设计，规格为40*40mm(±0.5)，厚度1.2mm。
6、中横梁采用方管结构设计，规格为20*20mm(±0.5)，厚度1.2mm。
7、后横梁采用异性带档水结构设计，规格为97*40mm(±0.5)，厚度1.2mm。
8、中间支撑下横梁采用八角管焊接钢制内凹连接件于立柱连接，内凹件规格为135*40*6mm(±0.5)，厚度2mm，八角管规格为82*30(±0.5)，厚度1.5mm。
9、书包斗：整体尺寸485*260*175mm(±0.5),采用环保型塑料工程一次性注塑成型，底、面部加设经纬加强筋，防止变形弯曲。表面圆角处理，简洁大方。在书包斗的前端中心位置注塑出螺孔，通过螺钉将书包斗与中间横梁固定相接，可拆卸易于组装。中间设置内凹圆槽挂凳卡槽，便于收纳、放置实验凳，使实验室整体形象更整洁、美观。
★10：学生实验台需提供整体实验台制造厂商出具的授权证明,要求同一制造厂商只能授权一家公司（手写无效，以打印文本为有效授权）；投标人需提供制造厂商出具GB/T24820-2009实验室家具通用技术标准及GB/T21747-2008教学实验室设备实验台（桌）的安全要求及试验方法检测合格的国家级整体实验台抽样检测报告复印件，且满足如下要求：
   10-1：台面性能检测：要求台面板满足实验常用试剂： 98%硫酸、37%盐酸、65%硝酸、40%氢氧化钠、四氯化碳、90%乙酸、3%双氧水、硫酸钠饱和液、37%甲醛、苯酚、85%磷酸、48%氢氟酸化学试剂检测24h结果均为无明显变化，耐磨、耐划痕、抗老化、耐龟裂性、耐冷热循环、耐水蒸气、耐干热、抗冲击、耐高温、防静电、耐污染均符合GB/T24820-2009实验室家具通用技术标准及GB/T21747-2008教学实验室设备实验台（桌）的安全要求及试验方法。
 10-2：提供学生实验台有害物限量检测：甲醛释放量，＜ 0.8mg/L,可溶性铅＜ 10mg/kg，可溶性镉＜ 12mg/kg，可溶性铭＜ 8mg/kg，可溶性汞＜ 7mg/kg均符合GB/T24820-2009实验室家具通用技术标准及GB/T21747-2008教学实验室设备实验台（桌）的安全要求标准。
   10-3：排水管性能：排水管耐冷热温差检测后无裂缝、渗漏水现象符合GB/T24820-2009实验室家具通用技术标准及GB/T21747-2008教学实验室设备实验台（桌）的安全要求标准。
   10-4：多环芳烃检测：16种多环芳烃检测≦1mg/kg，苯并[α]芘检测≦0.04mg/L均符合GB/T24820-2009实验室家具通用技术标准及GB/T21747-2008教学实验室设备实验台（桌）的安全要求标准。
   10-5：邻苯二甲酸脂检测：（DBP、BBP、DEHP、DNOP、DINP、DIDP）＜ 1.0mg/L均符合GB/T24820-2009实验室家具通用技术标准及GB/T21747-2008教学实验室设备实验台（桌）的安全要求标准。
   10-6：阻燃性：实验室家具台面材料氧指数不小于35符合GB/T24820-2009实验室家具通用技术标准及GB/T21747-2008教学实验室设备实验台（桌）的安全要求标准。
   10-7：力学性能：水平静载荷、主桌面垂直静载荷试验、持续垂直静载荷试验、水平耐久性试验、垂直耐久性试验、垂直冲击试验、活动操作跌落试验、独立操作台水平冲击稳定性、独立操作台垂直加载稳定性均符合GB/T24820-2009实验室家具通用技术标准及GB/T21747-2008教学实验室设备实验台（桌）的安全要求标准。                                                                                    
   10-8：检测报告需注明本次招标采购项目名称及编号并加盖生产制造厂商公章，检测报告须带CMA、CNAS、CAL标志、带二维码防伪识别报告编号，以辨真伪。  </t>
  </si>
  <si>
    <t>试剂架</t>
  </si>
  <si>
    <t>1000*300*750mm
采用铝玻框架结构，80*40mm支架，层板采用钢化玻璃，带护栏。</t>
  </si>
  <si>
    <t>轻触式化学主控台</t>
  </si>
  <si>
    <t>数控学生电源盒</t>
  </si>
  <si>
    <t>落地式紧急冲淋</t>
  </si>
  <si>
    <t>立式，SUS304不锈钢</t>
  </si>
  <si>
    <t>教师座</t>
  </si>
  <si>
    <t>靠背及下座采用高密度泡棉，阻燃、舒适、回弹性好，面料为优质西皮.依照人体工程学设计，线条流畅，美观大方。骨架钢管电镀，不锈钢气动升降五轮旋转座。</t>
  </si>
  <si>
    <t>铁质线槽</t>
  </si>
  <si>
    <t>化学实验室设备配置清单(56座）</t>
  </si>
  <si>
    <t>1、规格：1200*600*780mm
2、台面：台面采用≥12.7mm厚度的实芯理化板，造型美观，经久耐用、牢固可靠。
3、结构：新型塑铝结构，整体1200*600*780。学生位镂空式，符合人体工程学设计，美观大方。书包斗采用整体ABS工程塑料一次性注塑成型，镂空设计，便于清理，不屯垃圾，中间设挂凳卡。
4、桌脚采用三段式高强度铝合金结构，中立柱采用1.5mm厚承重型铝合金型材微倾斜式设计，上下脚采用铝合金一次压铸成型，采用8个高强度螺丝连接；下桌架设有专用孔位与地面固定，并配有专用装饰盖。外观流线形设计，简洁美观，易碰撞处全部采用倒圆角，产品款式要求整体设计美观、合理、安全、牢固、耐用。金属表面经环氧树脂粉末喷涂高温固化处理。要做到承重性能强和耐酸碱、耐腐蚀。
5、桌脚间通过4条专用铝合金型材连接，其中三条为方形铝合金型材用高强度螺丝连接，螺丝孔处配有专用装饰盖掩盖；另一条铝合金型材通过四个金属三卡锁和桌脚的中柱连接件，并可根据实际需求在中柱的凹槽内随意调节位置，便于组装及拆卸，外观流线形设计，简洁美观,易碰撞处全部采用倒圆角，产品款式要求整体设计美观、合理、安全、牢固、耐用。金属表面经环氧树脂粉末喷涂高温固化处理。要做到承重性能强和耐酸碱、耐腐蚀。</t>
  </si>
  <si>
    <t>化学准备台</t>
  </si>
  <si>
    <t>水池柜</t>
  </si>
  <si>
    <t>1、尺寸：1200mm×600mm×850mm
2、台面：台面采用≥12.7mm厚度的实芯理化板，边缘镶边加厚至25.4mm，台前磨边成半圆孤。造型美观，经久耐用、牢固可靠。
3、柜体框架：采用模具成型的专用铝合金型材制作，通过ABS专用连接件组装而成，应保证组装接缝严密，连接牢固，无松动现象。铝合金立柱采用Ф50mm圆管(允许偏离±0.15mm)，方管为28×30mm(允许偏离±0.15mm)，壁厚1.0mm(允许偏离±0.15mm),所有铝材表面经过环氧树脂粉末喷涂，可防酸耐碱，美观牢固耐用。铝合金型材表面需经静电粉沫喷涂处理，整体耐腐蚀、防火、防潮、稳固耐用。整体采用标准固件组装，拼装方便，经久耐用，外形美观。
4、柜体衬板：三聚氰胺双双贴面刨花板，厚度≥16mm，灰白色。
5、水槽水嘴：铜质喷塑三联式高位水嘴，水槽采用高密度黑色PPR一体化水槽。
6、柜脚： 4脚立地，采用直径10mm的不锈钢螺杆与ABS一次注塑成型的脚垫，高度可调节，并可锁紧。含水槽水嘴。</t>
  </si>
  <si>
    <t>全钢通风柜</t>
  </si>
  <si>
    <t>1、规格：1200*850*2350mm
2、柜体：主体框架采用（裸板）1.0mm厚本钢一级冷轧镀锌钢板。通风柜正前方全部为玻璃视窗，有良好的可视范围。导流板和内衬材料一致，导流板支架由非金属材料构成。下柜体：台面采用实芯理化板（12.7mm厚）耐酸碱，耐冲击，耐腐蚀，甲醛达到E1级别标准，背面具有不可磨灭背标。
3、电路：液晶控制面板，LED灯，10A多功能防溅插座。       
4、水路：单口七字水嘴1套
5、内衬板：5mm抗倍特板\导流板                           
6、移动滑门：5mm钢化玻璃。带逐流小风机</t>
  </si>
  <si>
    <t>药品柜  （铝木）</t>
  </si>
  <si>
    <t>铝木结构，基本要求如下：
规格：1000*500*2000mm(±0.5);柜体框架：采用模具成型的专用铝合金方管制作，通过ABS专用连接件组装而成，保证连接牢固。前立柱、前横梁外径为28mm×38mm，后立柱、后横梁外径为38mm×38mm，铝合金管材的壁厚≥1.0mm，整体15根铝合金。铝合金型材带凹槽，凹槽的宽度应与柜体衬板相匹配，凹槽的深度应足够，保证柜体衬板与铝型材之间接缝严密，无晃动现象，不发生脱落。铝合金型材表面需经静电粉沫喷涂处理，整体耐腐蚀、防火、防潮、稳固耐用。
柜体衬板：采用16mm厚防潮三聚氰胺双面贴面板，所有板材外露端面采用高质量PVC封边条，利用机械封边机配以热溶胶高温封边。
柜门：上部为木框对开玻璃门，下部为整体木门，木框和木门材料与衬板相同。
搁板：上柜设置2块可上下升降调节活动搁板，下柜设置1块活动搁板。搁板所用的板材与柜体板材相同，上柜搁板厚度不小于25mm带三层阶梯，下柜搁板厚度不小于16mm。
高度升降条：上部柜体内侧均应安装高度升降条，每侧2根，至少带8个活动支撑座（位置可调）。高度升降条表面应采用纯环氧树脂静电喷涂高温固化，具有较高耐蚀性能。支撑座采用ABS一次注塑成型。
柜脚：采用特制模具ABS注塑脚垫，高度可调.</t>
  </si>
  <si>
    <t>仪器柜（铝木）</t>
  </si>
  <si>
    <t>铝木结构，基本要求如下：
规格：1000*500*2000mm(±0.5);柜体框架：采用模具成型的专用铝合金方管制作，通过ABS专用连接件组装而成，保证连接牢固。前立柱、前横梁外径为28mm×38mm，后立柱、后横梁外径为38mm×38mm，铝合金管材的壁厚≥1.0mm，整体15根铝合金。铝合金型材带凹槽，凹槽的宽度应与柜体衬板相匹配，凹槽的深度应足够，保证柜体衬板与铝型材之间接缝严密，无晃动现象，不发生脱落。铝合金型材表面需经静电粉沫喷涂处理，整体耐腐蚀、防火、防潮、稳固耐用。
柜体衬板：采用16mm厚防潮三聚氰胺双面贴面板，所有板材外露端面采用高质量PVC封边条，利用机械封边机配以热溶胶高温封边。
柜门：上部为木框对开玻璃门，下部为整体木门，木框和木门材料与衬板相同。
搁板：上柜设置2块可上下升降调节活动搁板，下柜设置1块活动搁板。搁板所用的板材与柜体板材相同，上柜搁板厚度不小于25mm，下柜搁板厚度不小于16mm。
高度升降条：上部柜体内侧均应安装高度升降条，每侧2根，至少带8个活动支撑座（位置可调）。高度升降条表面应采用纯环氧树脂静电喷涂高温固化，具有较高耐蚀性能。支撑座采用ABS一次注塑成型。
柜脚：采用特制模具ABS注塑脚垫，高度可调.</t>
  </si>
  <si>
    <t>2000*300*750mm
采用铝玻框架结构，80*40mm支架，层板采用钢化玻璃，带护栏。</t>
  </si>
  <si>
    <t>滴水架</t>
  </si>
  <si>
    <t>550*400mm PP单面。</t>
  </si>
  <si>
    <t>准备台</t>
  </si>
  <si>
    <t>1、尺寸：1200mm×600mm×850mm
2、台面：采用16mm厚双面膜实芯理化板，边缘镶边处理。 
3、柜体框架：采用模具成型的专用铝合金型材制作，通过ABS专用连接件组装而成，应保证组装接缝严密，连接牢固，无松动现象。铝合金立柱采用Ф50mm圆管(允许偏离±0.15mm)，方管为28×30mm(允许偏离±0.15mm)，壁厚1.0mm(允许偏离±0.15mm),所有铝材表面经过环氧树脂粉末喷涂，可防酸耐碱，美观牢固耐用。铝合金型材表面需经静电粉沫喷涂处理，整体耐腐蚀、防火、防潮、稳固耐用。整体采用标准固件组装，拼装方便，经久耐用，外形美观。
4、柜体衬板：三聚氰胺双双贴面刨花板，厚度≥16mm，灰白色。
5、水槽水嘴：铜质喷塑三联式高位水嘴，水槽采用高密度黑色PPR一体化水槽。
6、柜脚： 4脚立地，采用直径10mm的不锈钢螺杆与ABS一次注塑成型的脚垫，高度可调节，并可锁紧。含水槽水嘴。</t>
  </si>
  <si>
    <t>1、规格：1200*850*2350mm
2、柜体：主体框架采用（裸板）1.0mm厚本钢一级冷轧镀锌钢板。通风柜正前方全部为玻璃视窗，有良好的可视范围。导流板和内衬材料一致，导流板支架由非金属材料构成。下柜体：台面采用实芯理化板（12.7mm厚）耐酸碱，耐冲击，耐腐蚀，甲醛达到E1级别标准。
3、电路：液晶控制面板，LED灯，10A多功能防溅插座。       
4、水路：单口七字水嘴1套
5、内衬板：5mm抗倍特板\导流板                           
6、移动滑门：5mm钢化玻璃。</t>
  </si>
  <si>
    <t>毒害品储存柜</t>
  </si>
  <si>
    <t>1、规格900x500x1840mm；
2、柜整体为两层防火钢板构造，壳体全部采用1. 2mm优质冷轧钢板，柜底采用2. 0mm冷轧钢板，柜体内胆采用pp板，柜底配有可调风阀，柜体的底板中部有直径为10mm的漏液孔，柜体底部设有高度为160mm的黄沙挡板，最下层留有120mm厚的黄沙填埋腔，柜底装有4个直径是60mm的移动钢轮，前轮后有2个手动调节螺杆，柜中有3个三层阶梯式活动隔板并附有pp板，下层隔板边沿镶有护栏，护栏中间嵌有红黄蓝警示标志，柜子顶部中间带有风机出风口，电源电压220V,控制开关位于柜体右上角，柜门上安装有电子密码锁和机械锁（双锁结构）。防火，防盗，防腐蚀。</t>
  </si>
  <si>
    <t>易燃品储存柜</t>
  </si>
  <si>
    <t>通风药品柜</t>
  </si>
  <si>
    <t>通风系统</t>
  </si>
  <si>
    <t>3.0kw风机，含风机配件等
1.主通风管规格：φ160mm/200mm，优质PVC成品管道；
2.支管道规格：φ110mm，优质PVC成品管道；
3.管道配件：管道三通、弯头、变径、直接。  
（实际管径视现场情况可适当调整）</t>
  </si>
  <si>
    <t>询价截图1</t>
  </si>
  <si>
    <t>询价截图2</t>
  </si>
  <si>
    <t>询价截图3</t>
  </si>
  <si>
    <t>询价1</t>
  </si>
  <si>
    <t>询价2</t>
  </si>
  <si>
    <t>询价3</t>
  </si>
  <si>
    <t>均价</t>
  </si>
  <si>
    <t>1、规格：全钢2800*700*850mm(±0.5)。
2、台面：12.7mm(±0.3)品牌实芯理化板，抗静电、耐磨、防火、耐化学腐蚀，经过一次成型技术加工而成。
3、柜身：柜体为落地式结构。所有底柜正面应为平装嵌入式结构设计，以避免勾住实验袍等造成意外。所有钣金的表面接缝均应满焊，焊接处均应打磨平整以保持为连续的平滑表面。
柜体：主框架采用裸板实际厚度大于1.0mm(±0.1)厚优质钢材 一级冷轧钢板（SPCCT）经CNC机压成形、焊接制作，表面经磷化处理、环氧树脂静电粉末涂装处理（涂装厚度为0.75mm）；增加承重性，不易变形，棚板承重可达60kg。工艺：隧道式真空10道防锈前处理，表面采用环保静电粉体涂装设备无磷有机皮膜前处理，厚度40um左右，膜厚均匀，内外如一；滑轨采用静音、重型滑轨，承重100kg。
4、可调脚：采用ABS专用注塑可调脚，不锈钢金属螺杆，高度可调节，调节范围为30-50mm，防滑减震。                                      ★5、需提供整体制造厂商出具的授权证明,要求同一制造厂商只能授权一家公司（手写无效，以打印文本为有效授权）；投标人需提供制造厂商出具GB/T24820-2009实验室家具通用技术标准及GB/T21747-2008教学实验室设备实验台（桌）的安全要求及试验方法检测合格的国家级抽样检测报告复印件，且满足如下要求：
   5-1：台面性能检测：要求台面板满足实验常用试剂： 98%硫酸、37%盐酸、65%硝酸、40%氢氧化钠、四氯化碳、90%乙酸、3%双氧水、硫酸钠饱和液、37%甲醛、苯酚、85%磷酸、48%氢氟酸化学试剂检测24h结果均为无明显变化，耐磨、耐划痕、抗老化、耐龟裂性、耐冷热循环、耐水蒸气、耐干热、抗冲击、耐高温、防静电均符合GB/T24820-2009实验室家具通用技术标准及GB/T21747-2008教学实验室设备实验台（桌）的安全要求及试验方法。
   5-2：有害物限量：甲醛释放量＜ 1.0mg/L,可溶性铅＜ 6mg/kg，可溶性镉＜ 18mg/kg，可溶性铭＜ 11mg/kg，可溶性汞＜ 2mg/kg）均符合GB/T24820-2009实验室家具通用技术标准及GB/T21747-2008教学实验室设备实验台（桌）的安全要求标准。
   5-3：排水管性能：排水管耐冷热温差检测后无裂缝、渗漏水现象均符合GB/T24820-2009实验室家具通用技术标准及GB/T21747-2008教学实验室设备实验台（桌）的安全要求标准。
   5-4：多环芳烃检测：16种多环芳烃检测≦6mg/kg，苯并[α]芘检测≦0.6mg/L均符合GB/T24820-2009实验室家具通用技术标准及GB/T21747-2008教学实验室设备实验台（桌）的安全要求标准。
   5-5：邻苯二甲酸脂检测：（DBP、BBP、DEHP、DNOP、DINP、DIDP）＜ 1.0mg/L均符合GB/T24820-2009实验室家具通用技术标准及GB/T21747-2008教学实验室设备实验台（桌）的安全要求标准。
   5-6：阻燃性：实验室家具台面材料氧指数不小于35符合GB/T24820-2009实验室家具通用技术标准及GB/T21747-2008教学实验室设备实验台（桌）的安全要求标准。
   5-7：力学性能：水平静载荷、主桌面垂直静载荷试验、持续垂直静载荷试验、水平耐久性试验、垂直耐久性试验、垂直冲击试验、活动操作跌落试验、独立操作台水平冲击稳定性、独立操作台垂直加载稳定性均符合GB/T24820-2009实验室家具通用技术标准及GB/T21747-2008教学实验室设备实验台（桌）的安全要求标准。                                                                                      
   5-8：检测报告需注明本次招标采购项目名称及编号并加盖生产制造厂商公章，检测报告须带CMA、CNAS、CAL标志、带二维码防伪识别报告编号，以辨真伪。</t>
  </si>
  <si>
    <t>五、可升降集成系统—电源系统</t>
  </si>
  <si>
    <t>六、可升降集成系统—给排水系统</t>
  </si>
  <si>
    <t>七、可升降集成系统主体</t>
  </si>
  <si>
    <t>八、实验室安装附件</t>
  </si>
  <si>
    <t>生物实验室设备配置清单(56座）</t>
  </si>
  <si>
    <t>教师电源  控制台</t>
  </si>
  <si>
    <t>生物灯</t>
  </si>
  <si>
    <t>台灯采用内置2835型灯珠LED灯条，台灯整体功率不大于7w，光通量不小于350lm，色温6000k，台灯外壳采用ABS工程塑料注塑成型，光线柔和无频闪；照明角度可调节，调节的支撑脚内置阻不锈钢阻尼转轴。★需提供的授权证明,要求同一制造厂商只能授权一家公司（手写无效，以打印文本为有效授权）；投标人需提供制造厂商出具（结构、机械强度、耐冲击性、防护等级、防腐蚀性、机械危害、振动要求、短路保护、防触电保护、耐久性、高温运行实验、低温运行实验恒定湿热运行实验、）均抽检合格，抽样检测报告复印件并加盖公章。</t>
  </si>
  <si>
    <t>广东博育教学设备有限公司报价</t>
  </si>
  <si>
    <t>开放式生物实验室设备(56座）</t>
  </si>
  <si>
    <t>生物准备台</t>
  </si>
  <si>
    <r>
      <rPr>
        <sz val="11"/>
        <rFont val="微软雅黑"/>
        <charset val="134"/>
      </rPr>
      <t>规格：2400*1200*850</t>
    </r>
    <r>
      <rPr>
        <sz val="11"/>
        <rFont val="宋体"/>
        <charset val="134"/>
      </rPr>
      <t>㎜</t>
    </r>
    <r>
      <rPr>
        <sz val="11"/>
        <rFont val="微软雅黑"/>
        <charset val="134"/>
      </rPr>
      <t>(±0.5) ；结构：铝木结构，采用一体化设计，实验桌下部带储存柜门，上部设置开放式抽屉。台面：12.7mm (±0.3)厚实芯理化板（边缘用相应的台面板双层加厚，使用CNC电脑数控机修边开孔等加工工艺），台面具耐热、耐磨、耐撞击、耐酸碱、耐腐蚀、防水等功能，框架：铝木结构。（1）采用一次成型的新型铝型材制作，框架立柱为椭圆管，框架的横梁为方管，通过ABS专用连接件组装而成，应保证组装接缝严密，连接牢固，无松动现象。（2）立柱横截面尺寸不小于50mm×47mm方型，立柱正面镶嵌有台面同色装饰条,框架的横梁横截面不小于35mm×35mm。（3）铝合金立柱的通用厚度不小于1.0MM，（4）实验桌的铝型材要求前立柱、后立柱均为一种铝材，没有大小、外形区分，既能方便生产又能达到整体的一致性，美观又大方（5）铝型材凹槽的宽度（不小于16MM）、深度应与所采用的柜体板材相匹配，接缝严密，无晃动现象。（6）铝型材表面需经静电喷涂处理。桌体：采用16mm厚优质环保三聚氰胺双饰面板制作，外露端面采用高质量PVC封边条，利用机械封边机配以热溶胶高温封边，粘贴牢固，不透水、不变形。导轨：采用1.2mm厚优质冷轧钢板压制成型的静音三节滚珠滑轨，开合达五万次以上，表面经喷塑处理。铰链：采用自动型110°大伸展角度，锌合金铰链，开合达10万次以上。拉手：采用铝合金“C”字型拉手，表面经纯环氧树脂塑粉高温固化处理。螺钉：优质不锈钢自攻式螺钉。脚垫：规格φ42mm*H65mm，采用进口ABS工程塑料，模具注塑成形，可调节高低，防水及防潮，有效延长设备寿命。★需提供制造厂商出具的授权证明,要求同一制造厂商只能授权一家公司（手写无效，以打印文本为有效授权）；投标人需提供性能检测、有害物限量、排水管性能、多环芳烃检测、邻苯二甲酸脂检测、阻燃性、力学性能符合GB/T24820-2009实验室家具通用技术标准及GB/T21747-2008教学实验室设备实验台（桌）的安全要求及试验方法检测合格的国家级抽样检测报告复印件并加盖生产厂家公章。</t>
    </r>
  </si>
  <si>
    <t>药品柜</t>
  </si>
  <si>
    <t>1、尺寸：1000×500×2000mm；
2、材质：柜体采用16mm厚优质三聚氰胺双贴面刨花板，其截面由PVC封边带利用进口机械高温热熔胶封边，粘力强，密封性好，外形美观，经久耐用。框架：采用铝合金框架结构，壁厚不小于1.0mm，所有铝材表面经过环氧树脂粉末喷涂，可防酸耐碱，美观牢固耐用。
3、结构：上部木框式镶装5mm厚玻璃对开门，内设阶梯式隔板，下部木制开门式柜，内设一层固定隔板，隔板采用16mm优质三聚氰胺双贴面刨花板，整体结构科学合理，造型美观。拉手为不锈钢拉手。
4、脚垫：采用专用ABS工程塑料注塑一次成型，耐腐蚀脚垫。</t>
  </si>
  <si>
    <t>标本柜  （铝木）</t>
  </si>
  <si>
    <t>柜体尺寸：1000（宽）×500（深）×2000mm（高）(±0.5)。
上柜柜体：1000（宽）×500（深）×1400mm（高）(±0.5)。上柜柜体由铝合金框架和透明玻璃组装而成，能够完全观其内部陈列标本。柜体框架采用模具成型的专用铝合金方管制作，通过ABS专用连接件组装而成，保证连接牢固，整体12根铝合金。铝合金型材带凹槽，凹槽的宽度应与柜体玻璃相匹配，凹槽的深度应足够，保证柜体玻璃与铝型材之间接缝严密，无晃动现象，不发生脱落。铝合金型材表面需经静电粉沫喷涂处理，整体耐腐蚀、防火、防潮、稳固耐用。
下柜柜体：1000（宽）×500（深）×600mm（高）(±0.5)。采用16mm厚防潮三聚氰胺双面贴面板，所有板材外露端面采用高质量PVC封边条，利用机械封边机配以热溶胶高温封边。
下柜柜门：下部为整体木门，木框和木门材料与衬板相同。
搁板：上柜搁板采用活动白玻(厚度10mm磨边)搁板。
柜脚：采用特制模具ABS注塑脚垫。</t>
  </si>
  <si>
    <t>仪器柜</t>
  </si>
  <si>
    <r>
      <rPr>
        <sz val="11"/>
        <rFont val="微软雅黑"/>
        <charset val="134"/>
      </rPr>
      <t>电源主线采用2.5</t>
    </r>
    <r>
      <rPr>
        <sz val="11"/>
        <rFont val="宋体"/>
        <charset val="134"/>
      </rPr>
      <t>㎜</t>
    </r>
    <r>
      <rPr>
        <sz val="11"/>
        <rFont val="微软雅黑"/>
        <charset val="134"/>
      </rPr>
      <t>²国标ZR—RV铜软线铺设；每桌取电连接线1.5</t>
    </r>
    <r>
      <rPr>
        <sz val="11"/>
        <rFont val="宋体"/>
        <charset val="134"/>
      </rPr>
      <t>㎜</t>
    </r>
    <r>
      <rPr>
        <sz val="11"/>
        <rFont val="微软雅黑"/>
        <charset val="134"/>
      </rPr>
      <t>²软铜质电线对接至主线2.5</t>
    </r>
    <r>
      <rPr>
        <sz val="11"/>
        <rFont val="宋体"/>
        <charset val="134"/>
      </rPr>
      <t>㎜</t>
    </r>
    <r>
      <rPr>
        <sz val="11"/>
        <rFont val="微软雅黑"/>
        <charset val="134"/>
      </rPr>
      <t>²。地下部分选用Ф20或Ф25PVC阻燃线管，每桌取电连接线采用合理规格线管。</t>
    </r>
  </si>
  <si>
    <t>工作服</t>
  </si>
  <si>
    <t>棉</t>
  </si>
  <si>
    <t>件</t>
  </si>
  <si>
    <t>乳胶手套</t>
  </si>
  <si>
    <t>中号（M）；保质期（年）：4年</t>
  </si>
  <si>
    <t>双</t>
  </si>
  <si>
    <t>机械危害防护手套</t>
  </si>
  <si>
    <t>3级</t>
  </si>
  <si>
    <t>绝缘手套</t>
  </si>
  <si>
    <t>型号：使用范围：0-10000 V；测试电压：10KV ；材质：橡胶 ；标准Q/12HG6837 ；规格（长×宽×厚）：390×150×1.26 MM；技术要求：10KV绝缘手套 ；</t>
  </si>
  <si>
    <t>套袖</t>
  </si>
  <si>
    <t>激光防护镜</t>
  </si>
  <si>
    <t>激光类实验用，需与激光波长匹配</t>
  </si>
  <si>
    <t>护目镜</t>
  </si>
  <si>
    <t>防机械冲击</t>
  </si>
  <si>
    <t>高压绝缘凳</t>
  </si>
  <si>
    <t>绝缘耐受电压不小于200kV</t>
  </si>
  <si>
    <t>简易急救箱</t>
  </si>
  <si>
    <t>箱内包括：烧伤药膏1瓶，医用酒精50mL，碘伏50mL，创可贴10条，胶布1卷，绷带5卷，卫生棉签1包，剪刀1把，镊子1把，止血带1根（长度不小于30cm）等</t>
  </si>
  <si>
    <t>灭火毯</t>
  </si>
  <si>
    <t>玻璃纤维材质，1200mm×1800mm</t>
  </si>
  <si>
    <t>仪器车</t>
  </si>
  <si>
    <t>600mm×400mm×1000mm，橡胶包车轮，车轮Φ75mm，厚25mm；2轮带刹车，车轮固定，车架扭动量（上部）≤20mm；钢材制作，载重≥60kg</t>
  </si>
  <si>
    <t>辆</t>
  </si>
  <si>
    <t>小托盘</t>
  </si>
  <si>
    <t>250mm×350mm×60mm</t>
  </si>
  <si>
    <t>大托盘</t>
  </si>
  <si>
    <t>350mm×470mm×80mm</t>
  </si>
  <si>
    <t>提盒</t>
  </si>
  <si>
    <t>承重大于3000g</t>
  </si>
  <si>
    <t>实验用品提篮</t>
  </si>
  <si>
    <t>配有提手，490mm×360mm×290mm</t>
  </si>
  <si>
    <t>整理箱</t>
  </si>
  <si>
    <t>PP材质，电子元件、机械零件等物料分类收纳</t>
  </si>
  <si>
    <t>登高梯</t>
  </si>
  <si>
    <t>铝合金，承重100kg以上</t>
  </si>
  <si>
    <t>把</t>
  </si>
  <si>
    <t>一字螺丝刀</t>
  </si>
  <si>
    <t>Φ6mm，长150mm；Φ3mm，长75mm；工作部带磁性，硬度不低于HRC48；旋杆采用铬钒钢，长度不小于100mm，应经镀铬防锈处理；手柄采用高强度PP+高强性TPR注塑成型</t>
  </si>
  <si>
    <t>十字螺丝刀</t>
  </si>
  <si>
    <t>手板锯</t>
  </si>
  <si>
    <t>固定式普通型</t>
  </si>
  <si>
    <t>钢手锯</t>
  </si>
  <si>
    <t>A型（单面）300mm，18齿/25mm；安装锯条后，锯条中心平面与锯架中心平面的平行度不大于2mm；钢锯在达到99N拉力后经过1min，不应有永久变形，拉钉不得松动脱落；钢板制锯架在达到900N张力时，侧弯不得超过1.8mm</t>
  </si>
  <si>
    <t>木工锯</t>
  </si>
  <si>
    <t>框架式，两头用硬木，中间横档用杉木，锯条端与握手木框距离为30mm，该端锯条倒角，一头固定（45°）式需加固，一年内螺钉处应不开裂，也可两端用锯鼻；绞绳不少于16根，绞片有细绳拴住；锯条长400mm，厚度0.5mm，采用65Mn冷轧钢带，硬度在HV399以上，应有弯曲强度和拨齿性能，齿距2.5mm，开好锯路，锯口有安全包扎</t>
  </si>
  <si>
    <t>曲线锯</t>
  </si>
  <si>
    <t>无级调速</t>
  </si>
  <si>
    <t>电锯</t>
  </si>
  <si>
    <t>手持式</t>
  </si>
  <si>
    <t>木工锤</t>
  </si>
  <si>
    <t>0.25kg</t>
  </si>
  <si>
    <t>钳工锤</t>
  </si>
  <si>
    <t>0.4kg，A型或者B型</t>
  </si>
  <si>
    <t>斧</t>
  </si>
  <si>
    <t>1.25kg</t>
  </si>
  <si>
    <t>剥线钳</t>
  </si>
  <si>
    <t>用于剥离线芯直径为0.5mm～2.5mm的导线；刃口闭合状态间隙应不大于0.3mm，刃口错位应不大于0.2mm；剥线刃口硬度不应低于40HRC；剪切刃口硬度应为50HRC～59HRC</t>
  </si>
  <si>
    <t>钢丝钳</t>
  </si>
  <si>
    <t>160mm，抗弯强度1120N，扭力矩15N·m，15°；剪切性能Φ1.6mm钢丝，580N；夹持面硬度不低于44HRC；PVC环保手柄，在不大于18N的力作用下撑开角度不小于22°</t>
  </si>
  <si>
    <t>尖嘴钳</t>
  </si>
  <si>
    <t>160mm，抗弯强度710N，剪切性能Φ1.6mm钢丝，570N；在不大于18N的力作用下撑开角度不小于22°，硬度不低于44HRC，PVC手柄</t>
  </si>
  <si>
    <t>平口钳</t>
  </si>
  <si>
    <t>普通机用平口钳；钳口宽度100mm，最大张开度100mm</t>
  </si>
  <si>
    <t>斜口钳</t>
  </si>
  <si>
    <t>125mm，双刃刀</t>
  </si>
  <si>
    <t>台虎钳</t>
  </si>
  <si>
    <t>回转式，重型；开口度不小于125mm，开闭灵活，钳口闭合间隙0.15mm，夹紧力25kN</t>
  </si>
  <si>
    <t>钳工锉</t>
  </si>
  <si>
    <t>包括齐头平锉、三角锉、圆锉等，长200mm，每10mm锉纹条数约30条，齿高应不小于法向齿距的35％，硬度62HRC以上</t>
  </si>
  <si>
    <t>油石</t>
  </si>
  <si>
    <t>白刚玉200mm×50mm×25mm</t>
  </si>
  <si>
    <t>块</t>
  </si>
  <si>
    <t>砂纸</t>
  </si>
  <si>
    <t>A4300目</t>
  </si>
  <si>
    <t>木锉</t>
  </si>
  <si>
    <t>平锉，中齿200mm</t>
  </si>
  <si>
    <t>什锦锉</t>
  </si>
  <si>
    <t>包括10支以上不同形状的锉刀，Φ4mm，长度不小于150mm，软胶手柄，齿高和齿距合理，确保工件表面锉削后干净整齐</t>
  </si>
  <si>
    <t>刨子</t>
  </si>
  <si>
    <t>250mm，长刨，手柄在顶面</t>
  </si>
  <si>
    <t>錾子</t>
  </si>
  <si>
    <t>扁錾，27mm×200mm，碳素工具钢T7A或T8A制作，退火后硬度不低于187HBW</t>
  </si>
  <si>
    <t>活扳手</t>
  </si>
  <si>
    <t>200mm，活动扳口、扳体头部、蜗杆硬度不低于40HRC；最小扭矩试验：六角试棒边长22mm，扭矩180N·m；活动扳口应在扳体导轨的全行程上灵活移动，活动扳口和扳体之间的离缝不大于0.28mm；表面电镀处理</t>
  </si>
  <si>
    <t>丝攻</t>
  </si>
  <si>
    <t>3mm、4mm、5mm、8mm、10mm</t>
  </si>
  <si>
    <t>扳手</t>
  </si>
  <si>
    <t>铁皮剪刀</t>
  </si>
  <si>
    <t>力臂200mm，剪100mm</t>
  </si>
  <si>
    <t>民用剪刀</t>
  </si>
  <si>
    <t>长170mm，用于剪布</t>
  </si>
  <si>
    <t>电工刀</t>
  </si>
  <si>
    <t>弯刃木柄电工刀</t>
  </si>
  <si>
    <t>桌面型切割机</t>
  </si>
  <si>
    <t>配有内置虎钳，底座和虎钳为铸铝</t>
  </si>
  <si>
    <t>电烙铁套装</t>
  </si>
  <si>
    <t>20W，内热式，橡胶线，含烙铁架</t>
  </si>
  <si>
    <t>80W，内热式，橡胶线，含烙铁架</t>
  </si>
  <si>
    <t>焊锡膏</t>
  </si>
  <si>
    <t>中性</t>
  </si>
  <si>
    <t>盒</t>
  </si>
  <si>
    <t>焊锡丝</t>
  </si>
  <si>
    <t>无铅</t>
  </si>
  <si>
    <t>g</t>
  </si>
  <si>
    <t>松香</t>
  </si>
  <si>
    <t>助焊</t>
  </si>
  <si>
    <t>吸锡器</t>
  </si>
  <si>
    <t>手动式</t>
  </si>
  <si>
    <t>胶枪</t>
  </si>
  <si>
    <t>不低于20W，热熔胶</t>
  </si>
  <si>
    <t>台钻</t>
  </si>
  <si>
    <t>Φ3mm～Φ13mm，带机架，单相</t>
  </si>
  <si>
    <t>手电钻</t>
  </si>
  <si>
    <t>Φ1mm～Φ10mm，手持式交流电钻，A型（普通型）；Ⅱ类电钻，抗电强度3750V，噪声≤86dB</t>
  </si>
  <si>
    <t>钻头</t>
  </si>
  <si>
    <t>直柄短麻花钻头，直径Φ1.00mm、2.00mm、3.00mm、…、13.00mm；钻螺纹底孔用2.5mm、3.2mm、4.2mm、6.8mm</t>
  </si>
  <si>
    <t>打孔器</t>
  </si>
  <si>
    <t>齿口式，不锈钢材质，每组4支，外径分别为5.0mm、6.5mm、8mm、9.5mm；附通棒</t>
  </si>
  <si>
    <t>打孔器夹板</t>
  </si>
  <si>
    <t>锥形孔</t>
  </si>
  <si>
    <t>手摇钻</t>
  </si>
  <si>
    <t>手持式，长度不小于250mm，金属部分采用球墨铸造方式制成，表面不应有裂纹、伤痕、毛刺等影响使用的缺陷；手摇钻应转动灵活，无卡阻现象，各零部件拆装方便，夹头应伸缩灵活，收紧时夹爪间不能有明显的缝隙，夹爪的热处理硬度不低于44HRC</t>
  </si>
  <si>
    <t>锥子</t>
  </si>
  <si>
    <t>锥头长77mm，锥杆直径渐变</t>
  </si>
  <si>
    <t>镊子</t>
  </si>
  <si>
    <t>304不锈钢，平头，长125mm，钢板厚1.2mm，镊子前部应有防滑脱锯齿状</t>
  </si>
  <si>
    <t>水平尺</t>
  </si>
  <si>
    <t>三水泡型，水平面工作长度160mm～250mm</t>
  </si>
  <si>
    <t>直角尺</t>
  </si>
  <si>
    <t>宽座角尺，160mm×100mm，不锈钢材料，硬度561HV（或53HRC），2级</t>
  </si>
  <si>
    <t>低压测电器（测电笔）</t>
  </si>
  <si>
    <t>笔式，氖泡式，测电极长度不少于10mm，100V～500V，辉光应稳定不闪烁</t>
  </si>
  <si>
    <t>支</t>
  </si>
  <si>
    <t>螺钉旋具式，测量范围100V～500V，起辉电压50V～90V，起辉后辉光应稳定不闪烁；绝缘电阻：常态≥20MΩ，潮态≥2MΩ；电气强度：常态2500V，潮态2000V；兼作螺钉旋具的旋杆端部硬度测3点，至少2点不低于HRC48</t>
  </si>
  <si>
    <t>工具箱</t>
  </si>
  <si>
    <t>含民用剪刀、平口钳、尖嘴钳、剥线钳、斜口钳、钢丝钳、一字和十字螺丝刀、锥子、镊子等</t>
  </si>
  <si>
    <t>箱</t>
  </si>
  <si>
    <t>钳工工作台</t>
  </si>
  <si>
    <t>桌面1150mm×530mm，高780mm，桌面厚65mm，实木制作</t>
  </si>
  <si>
    <t>三脚架</t>
  </si>
  <si>
    <t>铁制，环内径75mm，高150mm</t>
  </si>
  <si>
    <t>试管架</t>
  </si>
  <si>
    <t>木制或塑料制，8孔，孔径21mm，立柱粘结牢固</t>
  </si>
  <si>
    <t>木制或塑料制，8孔，孔径25mm</t>
  </si>
  <si>
    <t>木制或塑料制，8孔，孔径35mm</t>
  </si>
  <si>
    <t>漏斗架</t>
  </si>
  <si>
    <t>木制或塑料制</t>
  </si>
  <si>
    <t>多向转接头</t>
  </si>
  <si>
    <t>双向交叉，孔内径适应于方座支架</t>
  </si>
  <si>
    <t>物理支架</t>
  </si>
  <si>
    <t>支架由底座（铸铁） 立杆、复夹、烧瓶夹、万向夹等组成</t>
  </si>
  <si>
    <t>方座支架</t>
  </si>
  <si>
    <t>铸铁底板尺寸（Φ210mm*135mm）1KG，冲压烧瓶夹，大小圈（Φ110mm/Φ73mm),铝合金平行夹，垂直夹钢材直径（Φ6.6mm,立杆Φ11.3mm*615mm)</t>
  </si>
  <si>
    <t>多功能实验支架</t>
  </si>
  <si>
    <t>组合座架1个，最小组合支承面积应不小于560mm×10mm；滑块式垂直夹5个、烧瓶夹1个、万向夹1个、大铁环1个、方托盘1个、绝缘环2个、吊钩4个</t>
  </si>
  <si>
    <t>升降台</t>
  </si>
  <si>
    <t>不锈钢台面，上台面有效面积不小于140mm×140mm，下台面有效面积不小于160mm×160mm，厚度不低于1mm；升降范围85mm～235mm，连续可调；上下台面的平面度误差应≤2mm，升降过程中任一位置的平行度误差≤3mm；额定载重量≥10kg</t>
  </si>
  <si>
    <t>演示实验展示台</t>
  </si>
  <si>
    <t>高度可调节</t>
  </si>
  <si>
    <t>电火花计时器</t>
  </si>
  <si>
    <t>单频率：0.02s，火花距离不小于
10mm，平均电流不大于0.5mA</t>
  </si>
  <si>
    <t>多频率：0.01s、0.02s、0.05s，有同步释放功能</t>
  </si>
  <si>
    <t>电磁打点计时器</t>
  </si>
  <si>
    <t>电压6V～9V、50Hz交流电，单频率：0.020s，火花距离≥10mm，平均电流≤0.5mA，连续打50点应无漏点、重合点，点迹清晰，附固定夹</t>
  </si>
  <si>
    <t>演示斜面小车</t>
  </si>
  <si>
    <t>斜面板长≥1200mm，一端应有滑轮、缓冲或捕获小车的装置；斜面板工作面平面度误差应小于2mm；附摩擦材料丁腈橡胶、砂纸、棉布等，有摩擦材料的固定夹</t>
  </si>
  <si>
    <t>演示轨道小车</t>
  </si>
  <si>
    <t>由铝合金轨道、2辆小车及配件组成，应有调节轨道倾斜度的装置，轨道始端应有固定及释放小车的装置，终端有捕捉小车的装置。轨道的有效运动长度≥900mm，轨道轨面的直线度误差不大于有效长度的0.03%；可进行打点计时法测量加速度、滑动摩擦与滚动摩擦、物质的惯性、弹性碰撞、非弹性碰撞等实验；测量加速度相对误差≤8%</t>
  </si>
  <si>
    <t>多用力学轨道系统</t>
  </si>
  <si>
    <t>包括1.2m强化铝合金轨道1条、轨道小车2辆、摩擦块1块、弹簧2条、固定柱2个、50克配重片4片、5克配重块4个、重物桶、挡光片5片、磁性缓冲片2片、弹性碰圈2只、滑轮1套、策动源1套、磁碰座架、轨道倾角调节器、T型支撑架、L型挂架、I型支架、尼龙粘扣、紧固件等</t>
  </si>
  <si>
    <t>斜面小车</t>
  </si>
  <si>
    <t>包括斜面、小车、摩擦块、支撑杆、砝码桶和摩擦材料等，与教学支架配套使用；斜面板≥915mm×100mm×20mm，一端应有滑轮、缓冲或捕获小车的装置；斜面板工作面平面度误差应小于2mm；附摩擦材料丁腈橡胶、砂纸、棉布等，有摩擦材料的固定夹</t>
  </si>
  <si>
    <t>轨道小车</t>
  </si>
  <si>
    <t>车拖纸带打点式；由轨道、1辆小车及配件组成，应配有打点纸带，应有调节轨道倾斜度的装置，轨道始端应有固定及释放小车的装置、固定计时器的平台，终端有捕捉小车的装置；轨道的有效运动长度≥600mm，轨道轨面的直线度误差不大于有效长度的0.03%；安装计时器后，记录纸带应能平行轨道运动；在倾斜度1:50的轨道上小车应能从静止开始运动</t>
  </si>
  <si>
    <t>固定纸带式；由轨道、1辆小车及配件组成，应配有备用条形墨粉纸（≥30条），应有调节轨道倾斜度的装置，轨道始端应有固定及释放小车的装置，终端有捕捉小车的装置；轨道的有效运动长度≥600mm，轨道轨面的直线度误差不大于有效长度的0.03%，轨道上高压脉冲输入端子孔径应为4mm；高压脉冲输入端子及电路部位，应有“当心触电”警告标志</t>
  </si>
  <si>
    <t>坐标纸</t>
  </si>
  <si>
    <t>1cm大格，1mm小格</t>
  </si>
  <si>
    <t>有机直尺</t>
  </si>
  <si>
    <t>标称长度1000mm，分度值1mm</t>
  </si>
  <si>
    <t>金属直尺（钢直尺）</t>
  </si>
  <si>
    <t>1000mm分度值为1mm；材料为1Cr18Ni9、1Cr13或其他类似性能材料，硬度应不低于342HV；刻度面平面度误差应≤0.25mm，允许误差应±0.20mm；需有计量器具制造许可证标志</t>
  </si>
  <si>
    <t>600mm分度值为1mm；材料为1Cr18Ni9、1Cr13或其他类似性能材料，硬度应不低于342HV；刻度面平面度误差应≤0.25mm，允许误差应±0.20mm；需有计量器具制造许可证标志</t>
  </si>
  <si>
    <t>300mm分度值为1mm；材料为1Cr18Ni9、1Cr13或其他类似性能材料，硬度应不低于342HV；刻度面平面度误差应≤0.25mm，允许误差应±0.15mm；需有计量器具制造许可证标志</t>
  </si>
  <si>
    <t>150mm分度值为1mm；材料为1Cr18Ni9、1Cr13或其他类似性能材料，硬度应不低于342HV；刻度面平面度误差应≤0.25mm，允许误差应±0.15mm；需有计量器具制造许可证标志</t>
  </si>
  <si>
    <t>钢卷尺</t>
  </si>
  <si>
    <t>0mm～5000mm，分度值1mm。B型（自卷制动式），尺带宽不小于12mm，厚不低于0.15mm。尺带拉伸、收卷轻便灵活，无卡阻现象</t>
  </si>
  <si>
    <t>数显游标卡尺</t>
  </si>
  <si>
    <t>测量范围0mm～150mm，分辨力0.01mm</t>
  </si>
  <si>
    <t>游标卡尺</t>
  </si>
  <si>
    <t>测量范围0mm～150mm，分度值0.05mm，尺框微动装置沿尺身移动平稳、无卡滞和松动现象，用制动螺钉能准确、可靠的固定在尺身上，带深度尺</t>
  </si>
  <si>
    <t>测量范围0mm～150mm，分度值0.02mm，尺框微动装置沿尺身移动平稳、无卡滞和松动现象，用制动螺钉能准确、可靠的固定在尺身上，带深度尺</t>
  </si>
  <si>
    <t>测量范围0mm～150mm，分度值0.1mm，尺框微动装置沿尺身移动平稳、无卡滞和松动现象，用制动螺钉能准确、可靠的固定在尺身上，带深度尺</t>
  </si>
  <si>
    <t>演示外径千分尺（演示螺旋测微器）</t>
  </si>
  <si>
    <t>木质或铝合金材质，刻度清晰，刻度放大比例1:20，锁紧装置能有效锁紧测微装置</t>
  </si>
  <si>
    <t>数显外径千分尺（数显螺旋测微器）</t>
  </si>
  <si>
    <t>测量范围0mm～25mm，分辨力0.001mm</t>
  </si>
  <si>
    <t>外径千分尺
（螺旋测微器）</t>
  </si>
  <si>
    <t>测量范围0mm～25mm，分度值0.01mm。螺杆和螺母全量程范围内充分啮合，配合良好，无明显卡滞和轴向窜动，螺杆与轴套配合良好无明显径向摆动，锁紧装置能有效锁紧测微装置</t>
  </si>
  <si>
    <t>测量范围0mm～30mm，分度值0.01mm。螺杆和螺母全量程范围内充分啮合，配合良好，无明显卡滞和轴向窜动，螺杆与轴套配合良好无明显径向摆动，锁紧装置能有效锁紧测微装置</t>
  </si>
  <si>
    <t>只</t>
  </si>
  <si>
    <t>激光测距仪c</t>
  </si>
  <si>
    <t>测量范围0.2m～50m，分辨力3mm</t>
  </si>
  <si>
    <t>金属钩码</t>
  </si>
  <si>
    <t>50g×4，200g×2</t>
  </si>
  <si>
    <t>金属槽码</t>
  </si>
  <si>
    <t>2g×3，5g×2，10g×2，20g×2，50g
×2，100g×2，200g×2，5g×1金属
槽码盘和10g×1金属槽码盘</t>
  </si>
  <si>
    <t>变频器</t>
  </si>
  <si>
    <t>频率1Hz～9999Hz可调</t>
  </si>
  <si>
    <t>直角坐标书写板</t>
  </si>
  <si>
    <t>做背景板用，印有方格。尺寸800mm×600mm，分格50mm×50mm</t>
  </si>
  <si>
    <t>直联泵（真空泵）</t>
  </si>
  <si>
    <t>2XZ-1型，单相，有防回油功能</t>
  </si>
  <si>
    <t>两用气筒</t>
  </si>
  <si>
    <t>活塞胶垫，气嘴外径8mm±0.1mm，长度15mm，台阶口；抽气压强达到6.7kPa时，放置30s，漏气引起的压强变化应不大于2.6kPa；充气压强达到290kPa时，放置30s，漏气引起的压强变化应不大于9.8kPa</t>
  </si>
  <si>
    <t>打气筒</t>
  </si>
  <si>
    <t>气嘴外径8mm±0.1mm，长度15mm，台阶口，工作气压不小于0.295MPa</t>
  </si>
  <si>
    <t>毛钱管(牛顿管)</t>
  </si>
  <si>
    <t>配真空泵；金属片和羽毛片有明显的颜色区分；抽气使管内压强降至－0.095MPa，停止抽气，静置1min，管内压强应保持－0.095MPa不变;金属片和羽毛片同时到达时间相差不超过0.02s</t>
  </si>
  <si>
    <t>自由落体实验仪</t>
  </si>
  <si>
    <t>包括主杆、支架座、电磁铁，光电门，钢球、钢球俘获装置、标尺及方向调节座等</t>
  </si>
  <si>
    <t>双锥体上滚演示器</t>
  </si>
  <si>
    <t>含双椎体、圆柱体、支架等，支架导轨夹角可调</t>
  </si>
  <si>
    <t>双轨竞速演示器</t>
  </si>
  <si>
    <t>重心和稳度演示仪</t>
  </si>
  <si>
    <t>薄板重心测定演示器</t>
  </si>
  <si>
    <t>含有形状不规则的薄纸板、重锤线等</t>
  </si>
  <si>
    <t>微小形变演示器</t>
  </si>
  <si>
    <t>利用光杠杆原理</t>
  </si>
  <si>
    <t>螺旋弹簧组</t>
  </si>
  <si>
    <t>由拉力极限分别为4.9N、2.94N、1.96N、0.98N和0.49N的5种弹簧构成；各弹簧带长50mm挂钩（有指针），两端应为圆拉环，附标度板</t>
  </si>
  <si>
    <t>摩擦力演示器</t>
  </si>
  <si>
    <t>由摩擦板、摩擦块、摩擦材料、匀速电机、定滑轮、测力计、测力计支架、细绳、钩码等组成。提供3种不同摩擦系统的摩擦面。摩擦板不小于800mm×100mm×10mm，平面度误差不大于0.6mm，质地坚硬，表面均匀。摩擦块尺寸不小于110mm×50mm×35mm，两摩擦面平面度误差应不大于0.1mm，侧面有挂钩。电机拉动速度0cm/s～5cm/s，可调节。匀速运动速度误差±5%</t>
  </si>
  <si>
    <t>力的合成与分解演示器</t>
  </si>
  <si>
    <t>磁吸式滑轮，面板尺寸600/400mm</t>
  </si>
  <si>
    <t>演示定滑轮</t>
  </si>
  <si>
    <t>有磁性，配合磁吸黑板使用，滑轮转盘尺寸不小于50mm</t>
  </si>
  <si>
    <t>学生数字测力计</t>
  </si>
  <si>
    <t>量程2N，分辨率0.001N，误差≤0.2% 满量程±1/2字，有调零、内置校准、记忆(能显示稳定值)功能</t>
  </si>
  <si>
    <t>测量范围0N〜20N，分辨力0.01N，采样频率不低于100次/秒，有调零、校准、记忆（能显示稳定值）功能，能测拉力、压力</t>
  </si>
  <si>
    <t>条形盒测力计</t>
  </si>
  <si>
    <t>测量范围0N〜1N，分度值0.01N；示值误差≤1/2分度，升降示差≤1/2分度，重复性偏差≤1/4分度</t>
  </si>
  <si>
    <t>测量范围0N〜2.5N，分度值0.05N；示值误差≤1/4分度，升降示差≤1/2分度，重复性偏差≤1/4分度</t>
  </si>
  <si>
    <t>测量范围0N〜5N，分度值0.1N；示值误差≤1/4分度，升降示差≤1/2分度，重复性偏差≤1/4分度</t>
  </si>
  <si>
    <t>测量范围0N〜10N，分度值0.2N；示值误差≤1/4分度，升降示差≤1/2分度，重复性偏差≤1/4分度</t>
  </si>
  <si>
    <t>双向测力计</t>
  </si>
  <si>
    <t>拉压测力计</t>
  </si>
  <si>
    <t>圆盘测力计</t>
  </si>
  <si>
    <t>测量范围0N〜5N，分度值0.1N；</t>
  </si>
  <si>
    <t>力的平行四边形定则演示仪</t>
  </si>
  <si>
    <t>含橡皮筋、白纸（26cm×36.8cm）、图钉（不少于4个）、大头针（不少于4个）、方木板（长×宽：400mm×600mm）等</t>
  </si>
  <si>
    <t>斜面上力的分解演示器</t>
  </si>
  <si>
    <t>由座架、L型旋臂和内置式力传感器、弧型角度标尺、物块等构成</t>
  </si>
  <si>
    <t>量角器(圆等分器)</t>
  </si>
  <si>
    <t>最小分度值应为1°，分度线应为0º～180º和180º～0º双向标度，双向角度标度中间有划线槽。半圆直径应为500mm～510mm，尺面厚不小于6mm</t>
  </si>
  <si>
    <t>三角板</t>
  </si>
  <si>
    <t>等腰直角，中间带量角器，斜边不小于300mm</t>
  </si>
  <si>
    <t>圆规</t>
  </si>
  <si>
    <t>支杆定滑轮</t>
  </si>
  <si>
    <t>含单滑轮、桌边夹、尼龙线各3件，小铁环1件；支杆高度可调，桌边夹的夹持厚度应≥70mm，夹入深度应≥40mm，支杆长度≥100mm，单滑轮外径40mm，轮毂厚10mm，轮缘厚8mm</t>
  </si>
  <si>
    <t>伽利略理想斜面演示器</t>
  </si>
  <si>
    <t>长度≥1200mm，一端高度可连续升降，连接曲面光滑</t>
  </si>
  <si>
    <t>牛顿第二定律演示仪</t>
  </si>
  <si>
    <t>包含铝合金底座、支架、1.2m平行双轨平行铝合金轨道、轨道滑块、轨道堵头、轨道小车、显示屏直读的专用加速度计、配套钩码（注塑成型挂钩，挂钩的受力点与轴心一致，精度1%）、配重等。轨道配有电磁释放装置，可同时释放2个轨道小车</t>
  </si>
  <si>
    <t>由双轨道、刹车装置、滑轮、2辆小车、拉力挂钩等组成。轨道有效运动长度不小于600mm，轨面直线度误差不大于有效运动长度的0.03%，两轨面平行度误差不大于有效运动长度的0.1%；小车质量应为200g+n50g(n=0、1、2……)，误差不大于小车标称质量的2%；小车放在斜度1：50的轨道上应能从静止开始运动；刹车装置应能调节，使两辆小车同时静止或者同时开始运动；滑轮倾斜角度应可调节且固定可靠</t>
  </si>
  <si>
    <t>物理天平</t>
  </si>
  <si>
    <t>500g，0.02g</t>
  </si>
  <si>
    <t>学生天平</t>
  </si>
  <si>
    <t>200g，0.02g</t>
  </si>
  <si>
    <t>架盘天平
（托盘天平）</t>
  </si>
  <si>
    <t>100g，0.1g</t>
  </si>
  <si>
    <t>500g，0.5g</t>
  </si>
  <si>
    <t>电子天平</t>
  </si>
  <si>
    <t>测量范围0g〜100g，分辨力0.001g</t>
  </si>
  <si>
    <t>测量范围0g〜200g，分辨力0.01g</t>
  </si>
  <si>
    <t>测量范围0g〜1000g，分辨力0.1g</t>
  </si>
  <si>
    <t>电子台秤</t>
  </si>
  <si>
    <t>测量范围0g〜5kg，分辨力0.1g</t>
  </si>
  <si>
    <t>重锤</t>
  </si>
  <si>
    <t>300g、600g</t>
  </si>
  <si>
    <t>超重失重演示器</t>
  </si>
  <si>
    <t>记忆式</t>
  </si>
  <si>
    <t>体重秤</t>
  </si>
  <si>
    <t>指针式,测量范围0kg〜160kg，分度值0.5kg</t>
  </si>
  <si>
    <t>滚摆</t>
  </si>
  <si>
    <t>包括摆体（摆轮和摆轴）、悬线和支架等。摆轮采用金属材质，直径125mm；摆轴采用钢材制作，直径8mm，长160mm；支架高460mm，横梁长300mm；摆体质量为0.6kg～0.8kg。摆体前10次的回升累计递减量应≤65mm</t>
  </si>
  <si>
    <t>气垫导轨</t>
  </si>
  <si>
    <t>不小于1200mm</t>
  </si>
  <si>
    <t>小型气源</t>
  </si>
  <si>
    <t>气压不小于5kPa，低噪声</t>
  </si>
  <si>
    <t>数字计时器</t>
  </si>
  <si>
    <t>四位及以上，数据存贮，显示：10个挡光间隔时间、10周振动、n次振动时间总和、加速度计时三个时间、自由落体时间不少于二个、二路光电门分别计二个挡光时间(对碰、追碰)，有光电门接口和电磁铁接口，统一接口
四位及以上，数据存贮，显示：10个挡光间隔时间、10周振动、n次振动时间总和、加速度计时三个时间、自由落体时间不少于二个、二路光电门分别计二个挡光时间(对碰、追碰)，有光电门接口和电磁铁接口，统一接口
。显示对应间隔时间的平均速度、加速度、碰撞计时四个平均速度；电磁铁可调释放延时补偿</t>
  </si>
  <si>
    <t>机械能守恒演示器</t>
  </si>
  <si>
    <t>由底座、刻度板（含释放与收纳装置）挡片、立柱、摆锤等组成，通过摆锤的运动获得不同高度的实验数据</t>
  </si>
  <si>
    <t>曲线运动速度方向实验器</t>
  </si>
  <si>
    <t>由可拼接的铝合金“S”形轨道、钢球、钢球释放装置等组成。小钢球能够在轨道内自由滚动。小钢球表面粘上印泥后，能够以一定的初速度从同一入口滚入轨道，滚出轨道时的速度方向（沿轨道该点切线）即为此时瞬时速度的方向，在加、减轨道时，小球滚出的速度方向不同。钢球在滚出轨道时会在白纸上留下一条运动的痕迹，记录钢球在离开轨道时的速度方向</t>
  </si>
  <si>
    <t>曲线运动条件实验器</t>
  </si>
  <si>
    <t>由倾角可调的轨道（斜面倾角30°左右，轨道长200mm），小钢球、磁铁、小球释放装置等组成。小钢球能够在轨道内自由滚动。将轨道放在水平面上并调好倾角后，能够保证小球从轨道顶端释放后，在水平面内做同一直线运动。用磁铁在水平面内对运动的小球施加力，使小球运动方向改变</t>
  </si>
  <si>
    <t>运动合成分解演示器</t>
  </si>
  <si>
    <t>可做匀速-匀速、匀速-匀加速运动合成</t>
  </si>
  <si>
    <t>二维空间—时间描迹仪</t>
  </si>
  <si>
    <t>平抛、斜抛、验证向心力、单摆运动图像。高压脉冲频率：20Hz、50Hz、100Hz。电源输入－外壳：I类1500V，II类3000V；高压部分与外壳：15kV</t>
  </si>
  <si>
    <t>平抛竖落仪</t>
  </si>
  <si>
    <t>重锤击打式，两球应同时落地</t>
  </si>
  <si>
    <t>平抛和碰撞实验器</t>
  </si>
  <si>
    <t>小球从斜轨轨道末端飞出后做平抛运动，落到挡板上，挤压复写纸，留下痕迹</t>
  </si>
  <si>
    <t>平抛运动演示仪</t>
  </si>
  <si>
    <t>由三个电磁铁钢球释放装置、水平并列固定相同弧形的两条轨道、三个带运动指示灯的钢球捕捉装置、三组时间测量器与刻度尺、铅垂线等组成。一个电磁铁释放的钢球做平抛运动，一个电磁铁释放的钢球做匀速直线运动，一个电磁铁释放的钢球做自由落体运动。相同高度、同时释放的三个钢球应同时被捕捉装置捕获，对应的三个运动指示灯应同时点亮</t>
  </si>
  <si>
    <t>平抛运动数字实验仪</t>
  </si>
  <si>
    <t>电磁定位，可以改变抛体抛出速度，实时定位，检测跟踪信号源在定位板上的位置，研究物体在二维平面内的运动规律</t>
  </si>
  <si>
    <t>天文望远镜</t>
  </si>
  <si>
    <t>口径80mm～150mm；折射式或反射式</t>
  </si>
  <si>
    <t>水流星</t>
  </si>
  <si>
    <t>在绳子的一端栓一个小沙袋（或其他小物体），另一端握在手里。将手举过头顶，使沙袋在水平面内做圆周运动。沙袋所受向心力近似等于手通过绳对沙袋的拉力。换用不同质量沙袋，并改变绳长以及沙袋转动速度，定性感受影响向心力变化的因素</t>
  </si>
  <si>
    <t>向心力实验器</t>
  </si>
  <si>
    <t>质量、半径和角速度均可调，向心力综合实验相对误差平均值不大于5%</t>
  </si>
  <si>
    <t>数字化向心力实验器</t>
  </si>
  <si>
    <t>包含手动、电机驱动两种旋转模式。主要由主梁架、底座、砝码、旋臂、连接装置、紧固件与电机控制系统等构成。与数据采集器、传感器系统配合使用</t>
  </si>
  <si>
    <t>电机驱动。由底座、旋臂（内置力传感器、光电门传感器及无线发射电路）、托架、电机、皮带轮、传动带、挡光杆、电机控制器、电源适配器、无线接收器及砝码构成。无需另配数据采集器与传感器</t>
  </si>
  <si>
    <t>碰撞实验器</t>
  </si>
  <si>
    <t>标准教学仪器</t>
  </si>
  <si>
    <t>动量守恒小车</t>
  </si>
  <si>
    <t>包含轴承、实心摆球、小车等。小车底部有4个可动轮，摆球的直径≥5cm</t>
  </si>
  <si>
    <t>动量传递演示器(碰撞球)</t>
  </si>
  <si>
    <t>包括底板、立柱、横杆、横梁、钢球等。支架上悬挂五个等质量、等直径且相互接触的钢球，并设有微调装置，用来调节钢球高低。钢球直径不小于20cm</t>
  </si>
  <si>
    <t>反冲运动演示器</t>
  </si>
  <si>
    <t>包含调节钉、上下支承、盛水器、钢球塞、喷管、底座、横梁、立柱、密封座等。反冲运动时间不小于60s，盛水器盛水量1500mL±100mL</t>
  </si>
  <si>
    <t>反冲运动小车</t>
  </si>
  <si>
    <t>带风扇，有换向开关</t>
  </si>
  <si>
    <t>内燃式</t>
  </si>
  <si>
    <t>弹簧振子振动图像描绘器</t>
  </si>
  <si>
    <t>气垫式</t>
  </si>
  <si>
    <t>竖式</t>
  </si>
  <si>
    <t>沙摆</t>
  </si>
  <si>
    <t>由沙漏、铝合金支架、纸带、匀速电机组成。纸带的拉动速度可调节、可显示，匀速运动速度误差≤2%</t>
  </si>
  <si>
    <t>简谐振动投影演示器</t>
  </si>
  <si>
    <t>能够演示匀速圆周运动在坐标轴上的投影是简谐振动</t>
  </si>
  <si>
    <t>由可见光感光材料、带发光二极管频闪的运动物体、单摆支架等组成。频闪频率10Hz、25Hz、50Hz、100Hz可调，荧光材料用电动机带动匀速运动
纸带式，自动稳定走纸</t>
  </si>
  <si>
    <t>单摆振动图像演示器</t>
  </si>
  <si>
    <t>由可见光感光材料、带发光二极管频闪的运动物体、弹簧振子支架等组成，频闪频率10Hz、25Hz、50Hz、100Hz可调，荧光材料用电动机带动匀速运动</t>
  </si>
  <si>
    <t>单摆运动规律演示器</t>
  </si>
  <si>
    <t>由铝合金底座、支撑杆、摆球等组成；可改变摆长、回复力等；宜配置计时器、无线传输模块等，与演示用显示屏配套使用显示频率、周期等；实验误差不大于5%</t>
  </si>
  <si>
    <t>单摆</t>
  </si>
  <si>
    <t>由摆球、摆线和单摆夹组成；单摆夹应由金属材料制成，夹口应为V形，单摆在摆动过程中摆线上的固定点应不变</t>
  </si>
  <si>
    <t>单摆组</t>
  </si>
  <si>
    <t>5个摆球，含3个直径不同的钢球，1个木球，一个塑料球。单摆夹应由金属材料制成，夹口应为V形，单摆在摆动过程中摆线上的固定点应不变</t>
  </si>
  <si>
    <t>机械秒表</t>
  </si>
  <si>
    <t>0.1s</t>
  </si>
  <si>
    <t>电子秒表</t>
  </si>
  <si>
    <t>0.01s</t>
  </si>
  <si>
    <t>演示游标卡尺</t>
  </si>
  <si>
    <t>木质或铝合金材质，刻度清晰，刻度放大比例1:20</t>
  </si>
  <si>
    <t>圆锥摆</t>
  </si>
  <si>
    <t>由减速电机、圆锥摆、可数显的转速计等组成；转速可调，误差不大于2%</t>
  </si>
  <si>
    <t>贝塞尔摆</t>
  </si>
  <si>
    <t>钢杆，摆锤上下可以颠倒使用，两端有枢轴</t>
  </si>
  <si>
    <t>受迫振动和共振演示器</t>
  </si>
  <si>
    <t>改变策动摆摆长，可分别使5个摆长不同的单摆发生共振，用来演示驱动力周期和单摆固有周期相同时发生共振</t>
  </si>
  <si>
    <t>共振演示器</t>
  </si>
  <si>
    <t>由两个固有频率不同的弹簧振子、显示屏直读的计时器可以测得振动周期，由电动机驱动，转速可调节并可以由显示屏显示转速，从而得知驱动力周期。用来演示驱动力周期和受迫振动周期相同时发生共振
气柱式，包含昆特管（半开放式谐振管）、扬声器、麦克风、电池盒、配套夹具与导线等；昆特管长度不小于1300mm；需与有源信号发生器配套使用</t>
  </si>
  <si>
    <t>共振鼓</t>
  </si>
  <si>
    <t>当敲击两面鼓的一面时，另一面鼓上的小球会跳动起来</t>
  </si>
  <si>
    <t>共振音叉</t>
  </si>
  <si>
    <t>频率440Hz±0.4Hz，由音叉、共鸣箱和音叉槌组成。松木共鸣箱，尺寸300mm×80mm×40mm。叉枝尺寸，6.5mm×16mm×166mm。在环境噪声≤30dB的室内，距音叉1000mm处≥90dB。演示频率相同的两个音叉可以发生共鸣现象，而频率不同的音叉间不发生共鸣</t>
  </si>
  <si>
    <t>对</t>
  </si>
  <si>
    <t>音频发生器</t>
  </si>
  <si>
    <t>频率范围200Hz〜2000Hz，误差±3Hz；带功率放大器和扬声器，输出功率≥250mW；I类电器，电源端与信号输出端抗电强度3000V</t>
  </si>
  <si>
    <t>低频信号发生器</t>
  </si>
  <si>
    <t>频率范围0.05Hz～50kHz，可产生正弦波、三角波及方波信号，各种输出波形不应有明显失真，I类电器，电源端与信号输出端抗电强度3000V</t>
  </si>
  <si>
    <t>纵横波演示器</t>
  </si>
  <si>
    <t>由不锈钢杆、弹性片及支架等组成；演示波传播的过程中质点不随波迁移，一个周期波传播一个波长</t>
  </si>
  <si>
    <t>波动弹簧</t>
  </si>
  <si>
    <t>扁钢丝弹簧密绕；弹簧钢丝宽2.5mm～2.8mm，厚0.6mm～0.8mm；弹簧刚度2.0×10－3N/mm～5.0×10－3N/mm；圈数不小于130，弹簧旋绕比为25倍～35倍</t>
  </si>
  <si>
    <t>纵波演示器</t>
  </si>
  <si>
    <t>用于演示纵波实验，由振动器及纵向波弹簧组成，纵向波弹簧≥155mm。外形尺寸：Φ100mm×120mm；波的密部和疏部现象明显</t>
  </si>
  <si>
    <t>绳波演示器</t>
  </si>
  <si>
    <t>横波、行波、驻波、模拟偏振</t>
  </si>
  <si>
    <t>声速测量仪</t>
  </si>
  <si>
    <t xml:space="preserve">  测声速：需配套数字计时器使用。
  声频响应：20Hz～20KHz。
  精度：1.0%。</t>
  </si>
  <si>
    <t>发波水槽</t>
  </si>
  <si>
    <t>由水波槽、振动器、频闪光源和投影设备等组成，振动器的振幅应能调节，水槽尺寸不小于30cm×30cm×35cm,屏幕尺寸不小于26cm×24cm。性能要求：能消除边缘产生的反射波；能够演示小孔的口径不变，调整频率衍射由不明显到明显；能够演示频率不变，改变小孔的口径衍射由不明显到明显；投影清晰，可见度好</t>
  </si>
  <si>
    <t>挡光片式，振动器的振幅应能调节</t>
  </si>
  <si>
    <t>声波干涉演示仪</t>
  </si>
  <si>
    <t>调整可调声路管道长度，人耳可以辨别三对以上加强、减弱的声强</t>
  </si>
  <si>
    <t>弦线上驻波实验仪</t>
  </si>
  <si>
    <t>铜弦线（漆包线,线径0.33mm，长3m）等；频率1Hz～200Hz连续可调，分辨率0.01Hz</t>
  </si>
  <si>
    <t>环形驻波演示仪</t>
  </si>
  <si>
    <t>演示环形驻波和共振现象。振动频率和振动幅度分别可调，</t>
  </si>
  <si>
    <t>波的合成演示器</t>
  </si>
  <si>
    <t>以质点位移叠加的方式实现两列波的合成；演示两个脉冲波的叠加（包括同向和反向振动）</t>
  </si>
  <si>
    <t>多普勒效应演示器</t>
  </si>
  <si>
    <t>由频率计、蜂鸣器盒、开关、转杆、转轴、平衡铁、底座、速调盒、测声音响度的装置等组成；性能研究：声源在身旁疾驶而过时，听到的音调明显变化</t>
  </si>
  <si>
    <t>油膜实验器</t>
  </si>
  <si>
    <t>由盛水板、计数板、滴液器、油酸稀释液（或油酸）、粉、粉盒等组成。盛水盘深度不小于20mm，中心点到边沿的最小距离不小于100mm，中心点应有明显标记。计数板需透明并印有正方形格子，格子边长5mm，计数板应能覆盖整个盘面。粉盒内滤粉网不小于300目，粉不溶于水。滴液器灵活好用，不漏液</t>
  </si>
  <si>
    <t>数码显微镜</t>
  </si>
  <si>
    <t>消色差物镜:4x、10x、40x;广视场目镜:WF10x;带照明光源和聚光镜，双层移动式载物台;需外接电脑等其他设备(配套相关图像处理软件)，拍照&gt;500万像素，录像分辨率&gt;720p130fps</t>
  </si>
  <si>
    <t>伏安特性实验板</t>
  </si>
  <si>
    <t>可对比稳压二极管、电炉丝、小灯泡的伏安特性</t>
  </si>
  <si>
    <t>超导特性演示器</t>
  </si>
  <si>
    <t>晶体和非晶体样品盒</t>
  </si>
  <si>
    <t>由石英晶体、食盐晶体、云母片、明矾晶体、硫酸铜晶体、玻璃、松香、蜂蜡、沥青、橡胶、石蜡等样品组成</t>
  </si>
  <si>
    <t>晶体空间点阵模型</t>
  </si>
  <si>
    <t>碳的同素异构体模型，包括金刚石、石墨、碳60，石墨烯四种结构模型，球管式，可拆卸。二氧化硅晶体模型，球直径≥25mm。金属晶体模型，球直径≥30mm</t>
  </si>
  <si>
    <t>伽尔顿板(道尔顿板)</t>
  </si>
  <si>
    <t>固定速率，能利用小球堆积的包络线可模拟正态分布曲线，从而模拟统计规律</t>
  </si>
  <si>
    <t>可变速率，能模拟2种以上气体分子运动速率分布曲线；实验中小球堆积的包络线模拟麦克斯气体分子速率分布曲线；速率增高时，小球堆积在窄槽中的包络线向右移，不同速率的曲线峰值都应在板内</t>
  </si>
  <si>
    <t>内聚力演示器</t>
  </si>
  <si>
    <t>由2个铅圆柱体、旋转式刮削器、挤压器和2根扳杆组成；圆柱体尺寸约Φ20mm×50mm，铅柱镶铁部分长度约为铅圆柱长度的1/2，挤压架应采用铁质结构，2个铅圆柱体应能装入挤压器中，通过螺旋实现挤压；挤压器螺旋挤压的最大和最小距离差应≥35mm，挤压器装入铅圆柱挤压至人力不能继续挤压时，在挤压方向的形变应≤0.25mm；刮削器由转柄、刀片和刀轴组成，削平的两铅圆柱体端面压在一起后，承受轴向拉力应≥60N</t>
  </si>
  <si>
    <t>液体表面张力演示器</t>
  </si>
  <si>
    <t>由圆形线框、凸环形线框、三角体线框、正方体线框、收缩线框、双环线框等组成。性能要求：各线框总高度≥170mm，线框中各圆形线框内径≥48mm，正方体线框与三角体线框的各边长≥45mm</t>
  </si>
  <si>
    <t>液体表面张力实验器</t>
  </si>
  <si>
    <t>由圆形线框、凸环形线框、三角体线框、正方体线框、收缩线框、双环线框等组成。性能要求：各线框总高度≥170 mm，线框中各圆形线框内径≥48 mm，正方体线框与三角体线框的各边长≥45 mm</t>
  </si>
  <si>
    <t>浸润和不浸润现象演示器</t>
  </si>
  <si>
    <t>包含两块玻璃板（一块为清洁的玻璃片、一块为涂有介质的玻璃片）、滴管</t>
  </si>
  <si>
    <t>毛细现象演示器</t>
  </si>
  <si>
    <t>应由直立的毛细管组和玻璃连通装置两部分组成，分别固定于支架背板上。毛细管组由三根固定在支架上的毛细管组成，三根毛细管的内径分别为Φ0.3mm±0.1mm、Φ0.6mm±0.1mm和Φ0.9mm±0.1mm，管长为200mm±1mm。毛细管的外径、外观缺陷和内应力应符合JY/T0450。每套实验器应另配Φ0.3mm±0.1mm、Φ0.6mm±0.1mm、Φ0.9mm±0.1mm三种规格的毛细管各10支作为备件。毛细管的耐水性应达到HGB1级</t>
  </si>
  <si>
    <t>气压模拟演示器</t>
  </si>
  <si>
    <t>由透明塑料气缸、活塞、钢球、振动器等组成</t>
  </si>
  <si>
    <t>气压计</t>
  </si>
  <si>
    <t>自动、连续记录气压变化</t>
  </si>
  <si>
    <t>注射器</t>
  </si>
  <si>
    <t>100mL，分度值10mL，刻度清晰。加帽或塞，密闭性好，防止液体泄漏，清晰度高</t>
  </si>
  <si>
    <t>玻意尔定律演示器</t>
  </si>
  <si>
    <t>由带刻度气室、活塞、支架、底座等组成。气密性好，无漏气现象</t>
  </si>
  <si>
    <t>查理定律演示器</t>
  </si>
  <si>
    <t>由气室、橡胶塞或气室盖（带温度计与压强计插孔）等组成。气密性好，无漏气现象</t>
  </si>
  <si>
    <t>由试管、快速温度探头、压强传感器连接器组成。气密性好，无漏气现象</t>
  </si>
  <si>
    <t>盖·吕萨克定律演示器</t>
  </si>
  <si>
    <t>由容器筒、变量测定器、水槽、连接管、排水孔、温度计等组成</t>
  </si>
  <si>
    <t>气体定律演示器</t>
  </si>
  <si>
    <t>由橡皮帽、气柱玻管、体积标尺、硅油、固定夹、接头、压力表等组成</t>
  </si>
  <si>
    <t>气体定律实验器</t>
  </si>
  <si>
    <t>要提供修正体积数据</t>
  </si>
  <si>
    <t>烧杯用电加热器</t>
  </si>
  <si>
    <t>0W～250W，可调；密封式</t>
  </si>
  <si>
    <t>教学用远红外加热器</t>
  </si>
  <si>
    <t>可用于试管加热，炉芯内径50mm～60mm，炉芯内高度80mm～90mm，炉体内芯应采用陶瓷加热材料，炉体外壳应采用耐温材料，能正常连续工作1h</t>
  </si>
  <si>
    <t>酒精灯</t>
  </si>
  <si>
    <t>150mL</t>
  </si>
  <si>
    <t>酒精喷灯</t>
  </si>
  <si>
    <t>坐式，铜制，壶体容积≥300mL</t>
  </si>
  <si>
    <t>量杯</t>
  </si>
  <si>
    <t>250mL</t>
  </si>
  <si>
    <t>量筒</t>
  </si>
  <si>
    <t>100mL</t>
  </si>
  <si>
    <t>试管</t>
  </si>
  <si>
    <t>φ15mm×150mm</t>
  </si>
  <si>
    <t>烧杯</t>
  </si>
  <si>
    <t>烧瓶</t>
  </si>
  <si>
    <t>圆、长，250mL</t>
  </si>
  <si>
    <t>广口瓶</t>
  </si>
  <si>
    <t>无色，250mL</t>
  </si>
  <si>
    <t>U型玻璃管</t>
  </si>
  <si>
    <t>U型，φ15mm×150mm</t>
  </si>
  <si>
    <t>直角玻璃弯管</t>
  </si>
  <si>
    <t>一端长度为6cm～7cm，另一端长度约20cm，管口应打磨或烧结，避免划伤事故</t>
  </si>
  <si>
    <t>橡胶塞</t>
  </si>
  <si>
    <t>0～4号，应选用白色胶塞，质地均匀</t>
  </si>
  <si>
    <t>漏斗</t>
  </si>
  <si>
    <t>玻璃漏斗，直径90mm</t>
  </si>
  <si>
    <t>水银温度计</t>
  </si>
  <si>
    <t>0℃～200℃，分度值1℃，示值误差＜0.5℃，有保护套</t>
  </si>
  <si>
    <t>红液温度计</t>
  </si>
  <si>
    <t>量程-20℃～100℃，分度值1℃，示值误差±1.5℃</t>
  </si>
  <si>
    <t>数字测温计</t>
  </si>
  <si>
    <t>量程-50℃～+200℃，分辨力0.1℃，示值误差±0.5℃。不接电脑，可独立运行，自带显示屏</t>
  </si>
  <si>
    <t>蒸汽机模型</t>
  </si>
  <si>
    <t>气源吹动或手动，示结构原理，清晰显示气缸、气路（左、右气道和排气管）、活塞、曲柄、连杆、飞轮（上有平衡块）、手柄、气室、换向阀（滑动阀）等部件，应有调速机构。气缸应采用无色、透明的非脆性塑料，尺寸≥380mm×140mm×220mm。气室进气口直径应为大端外径31mm±1mm，小端外径30mm±1mm，长度36mm±2mm。配套小型气源，气压为5.8kPa±0.3kPa</t>
  </si>
  <si>
    <t>蒸汽轮机模型</t>
  </si>
  <si>
    <t>三级吹动式蒸汽轮机，由机壳、转子、静叶栅、喷嘴、进去接口、输出轮和底板组成</t>
  </si>
  <si>
    <t>斯特林热机模型</t>
  </si>
  <si>
    <t>外燃式发动机，用酒精灯加热驱动</t>
  </si>
  <si>
    <t>半导体致冷器</t>
  </si>
  <si>
    <t>由致冷片、散热器、水槽、水箱、接线柱等组成。能温差发电，冷、热端温差为50℃±2℃时，在15Ω负载电阻上输出电压应达到1.2V以上，并能持续60s时间</t>
  </si>
  <si>
    <t>水轮机模型</t>
  </si>
  <si>
    <t>混流式和轴流式水轮机模型，从注满水到水流尽，叶轮应能连续转动不低于15s。冲击式（水斗式）模型在没有喷水时，转轮应随遇平衡，在任何位置都不应自动转动。在喷水时，任一水斗式叶片装满约二分之一水时应开始转动。模型转动所需水流量应不大于0.05L/s</t>
  </si>
  <si>
    <t>风能探究实验箱</t>
  </si>
  <si>
    <t>底座、底座支架、底座滑块、带支架的电动机、带支架的发电机、2叶风叶、3叶风叶、4叶风叶（2个）、水槽、小水泵、连接线（双色，各4条）、充电电池、电池座、二极管、可调电阻、电源等</t>
  </si>
  <si>
    <t>太阳能电池</t>
  </si>
  <si>
    <t>电压：1.5V～10V，功率：1W～5W</t>
  </si>
  <si>
    <t>太阳能探究实验箱</t>
  </si>
  <si>
    <t>含底座、底座支架、底座滑块、聚光灯、小车、充电电池、电池座、二极管、可调电阻、连接线（二色，各4条）4叶风叶、带支架的电动机、橡胶塞、0.5V太阳能电池板、1V太阳能电池板（2个），太阳能电池板仰角角度可调</t>
  </si>
  <si>
    <t>能的转化演示器</t>
  </si>
  <si>
    <t>机械－热转换；机械－电互换；电－光互换；热－光转换；电－热互换；电－化学互换</t>
  </si>
  <si>
    <t>光具座</t>
  </si>
  <si>
    <t>导轨长1000mm，导轨和滑块均为金属件，滑块在导轨上应滑行自如，无阻滞现象。金属标尺刻度900mm，分度值lmm。光源出口处照度应≥5001x，500mm处照度≥3001x。附件包括双凸透镜2件，平凸透镜1件，双凹透镜1件，“1”字屏1件，白屏1件，插杆5根，带支架毛玻璃屏1件，烛台1件，宜配F光源。各器件易于装配、固定及拆卸</t>
  </si>
  <si>
    <t>光具盘C</t>
  </si>
  <si>
    <t>分离型、磁吸附式。矩形光盘长≥650mm，宽≥240mm；圆形光盘直径≥250mm。盘面分四个象限，以一条直径为始边，分别刻有0°～90°刻度。半导体激光光源，可显示5条平行光。光学零件：梯形玻砖1件，等腰直角棱镜1件，半圆柱透镜1件，小双凹柱透镜1件，小双凸柱透镜1件，双凸透镜1件，大双凸柱透镜1件，平面镜1件，凹凸柱面镜1件，正三棱镜2件</t>
  </si>
  <si>
    <t>激光光学演示仪C</t>
  </si>
  <si>
    <t>演示屏、圆形光盘、光源、分束器、光学零部件（扩束透镜、双凸柱面透镜、半圆柱面透镜、平凸柱面透镜、平凹柱面透镜、凹凸柱面反光镜、平面镜、漫反射镜、等边棱镜、等腰直角棱镜、光纤、光具架、移动尺）等。演示屏长度≥350mm，宽度≥280mm；圆形光盘直径≥160mm。光盘面分为四个象限，分别刻有0°～90°刻度。激光束经分束器在演示屏上呈现的三条光束基本相同</t>
  </si>
  <si>
    <t>光的传播、反射、折射实验器C</t>
  </si>
  <si>
    <t>由能显示光路的透明材料制成的半圆玻砖、角度板、2个条形玻砖、2个半导体激光光源（不加扩束镜，1个为入射光源，1个提供法线）等组成，表盘直径≥300mm</t>
  </si>
  <si>
    <t>光的折射全反射实验器</t>
  </si>
  <si>
    <t>包括演示屏、折射镜、光源、光源座、反射镜、底座、漫反射镜等。可折叠，演示屏半径≥130mm，半圆玻璃折射镜半径≥35mm</t>
  </si>
  <si>
    <t>玻璃砖</t>
  </si>
  <si>
    <t>外形尺寸：上底长为35mm，两底角为60°±0.5°和45°±0.5°，高度为35mm±1mm，厚度为15mm±1mm；上下两面底面平行度为0.10mm；以抛光的梯形面为基标准面，上、下两底面、两斜面与基准面垂直度为0.1mm；玻璃砖中的一梯形面为粗加工面，光洁度为V5，上下里底面、两斜面及另一梯形面为精加工面，应进行抛光处理；一般质量要求应符合GB903-65《无色光学玻璃》中的要求，条纹类别为2类，条纹级别为C级，气泡类别为7类</t>
  </si>
  <si>
    <t>折射率实验配材</t>
  </si>
  <si>
    <t>八开白纸（26cm×36.8cm）、图钉（每组至少4个）、大头针（每组至少4个）、方木板（长×宽：400mm×600mm）</t>
  </si>
  <si>
    <t>光导纤维原理演示器</t>
  </si>
  <si>
    <t>能够直观演示光在光导纤维中的全反射现象</t>
  </si>
  <si>
    <t>光导纤维应用演示器</t>
  </si>
  <si>
    <t>包括传光束、传像束、有机玻璃棒、通讯演示器（发射机和接收机）、字母板、放大屏等。视听距离≥6m，传光束长度≥400mm，横截面≥2.55mm2，白光透过率≥50%，传像束长度≥350mm，传像工作面积≥100mm2。光线丝排列对应整齐，无错位，像元数不低于900个</t>
  </si>
  <si>
    <t>光的干涉衍射偏振演示器</t>
  </si>
  <si>
    <t>白光光源（亮度和焦距可调）、光屏、光栅（3个，分别为80线/mm、300线/mm、600线/mm）、双缝2个、单缝3个、1对带刻度的偏振滤光片、泊松亮斑。性能要求：可以观察清晰的白光干涉条纹，加上滤光片后可以观察到5条以上明暗相干条纹</t>
  </si>
  <si>
    <t>牛顿环</t>
  </si>
  <si>
    <t>在白光照明下，牛顿环的干涉图样为同心圆环，中心为暗圈，干涉条纹明显清晰，同一干涉环带粗细均匀，无明显变形；牛顿环调节机构能使干涉条纹的形状和位置发生变化，干涉条纹基本位于环座中央</t>
  </si>
  <si>
    <t>等倾干涉演示仪</t>
  </si>
  <si>
    <t>由铝合金支架、薄膜、半反半透膜、凸透镜、反光镜等组成，能产生并观察等倾干涉条纹；干涉条纹清晰，倾角可调，用于演示倾角减小，条纹变疏</t>
  </si>
  <si>
    <t>光栅</t>
  </si>
  <si>
    <t>300线或600线，带底座</t>
  </si>
  <si>
    <t>钠光灯</t>
  </si>
  <si>
    <t>包含钠灯及配套电源</t>
  </si>
  <si>
    <t>双缝干涉实验仪</t>
  </si>
  <si>
    <t>包含12V双尖灯、红色和蓝色滤色器、彩色滤光片支架、双缝、遮光筒及测量头</t>
  </si>
  <si>
    <t>偏振片</t>
  </si>
  <si>
    <t>两片，带刻度；垂直不透光,平行透光</t>
  </si>
  <si>
    <t>光的偏振原理演示仪</t>
  </si>
  <si>
    <t>480mm×95mm×85mm，用手轻轻摆动筒的两端，可以观看到小球在两墙之间来回穿梭</t>
  </si>
  <si>
    <t>激光特性实验仪</t>
  </si>
  <si>
    <t>由两种对比光源（白光LED、绿光激光器，I类激光）、光屏、分束镜、反射镜、棱镜等组成</t>
  </si>
  <si>
    <t>激光通信演示器</t>
  </si>
  <si>
    <t>用于激光通信实验，演示通过激光束传输声音及视频信号，包括发生器、接收器、调制单元、麦克风、扬声器等</t>
  </si>
  <si>
    <t>玻棒(附丝绸)</t>
  </si>
  <si>
    <t>有机玻棒(附丝绸)</t>
  </si>
  <si>
    <t>胶棒(附毛皮)</t>
  </si>
  <si>
    <t>聚碳酸酯棒(附毛皮)</t>
  </si>
  <si>
    <t>箔片验电器</t>
  </si>
  <si>
    <t>学生用</t>
  </si>
  <si>
    <t>指针验电器</t>
  </si>
  <si>
    <t>带法拉第圆筒
可抽真空式，适用于空气相对湿度较大环境</t>
  </si>
  <si>
    <t>移电球（验电球）</t>
  </si>
  <si>
    <t>带有绝缘棒的金属小球</t>
  </si>
  <si>
    <t>验电器连接杆</t>
  </si>
  <si>
    <t>含导电杆、绝缘手柄等，导电杆直径不小于2mm，长度不小于250mm，绝缘柄直径不小于10mm，长度不小于150mm</t>
  </si>
  <si>
    <t>正负电荷检验器</t>
  </si>
  <si>
    <t>由机壳、指示灯、复位开关、电源开关、探头、电路板、电池盒等组成。可用于检验摩擦起电的电荷、电容等带电体的正负，还可演示静电感应现象</t>
  </si>
  <si>
    <t>范氏起电机</t>
  </si>
  <si>
    <t>由大金属壳、绝缘支架、传送带、转轮、尖端导体、接地导体板组成，电压可达数百万伏</t>
  </si>
  <si>
    <t>感应起电机</t>
  </si>
  <si>
    <t>由起电盘、底座、莱顿瓶、集电杆、放电杆、电刷、电刷杆、皮带轮、连接片组成。起电盘上导电膜应采用铝箔和纸箔交替分布，电刷应采用束状磷铜线，导电膜与起电盘的90°剥离强度应≥8N，使用硅橡胶带。性能要求：在温度为20℃、相对湿度为65%±5%的环境中，摇柄转速120r/min，火花放电距离应≥55mm，在温度为5℃～30℃范围，相对湿度为85%±5%的条件下，仪器应正常工作，火花放电距离应≥30mm</t>
  </si>
  <si>
    <t>电子起电机</t>
  </si>
  <si>
    <t>放电距离应为5mm～35mm，输出高压电流应≤500μA，有短路保护和开路保护，连续工作时间不少于30min，输出电压对地正负对称。安全要求：变压器的一次绕阻和二次绕阻抗电强度应达到交流3000V，电源与高压部分的电气间隙和爬电距离符合高压电气要求，宜采用外接的电源变换器（II类电器）</t>
  </si>
  <si>
    <t>枕形导体</t>
  </si>
  <si>
    <t>由一对相同的半枕形导体、绝缘支杆和底座等组成。半枕形导体下方应有一个导电挂钩，导电挂钩不应有尖端。圆筒导体的直径应不小于55mm，长度应不小于100mm半枕形导体应宜用304号以上不锈钢制成，封闭端应为半球面。性能要求：使各静电导体与D－YDQ－Z－100型指针验电器连接，用9kV高压使导体带电，10min内指针验电器的指针张角应≥30º</t>
  </si>
  <si>
    <t>球形导体</t>
  </si>
  <si>
    <t>由圆球形导体或开口的圆球形导体、绝缘支杆和底座构成。导体宜用不锈钢（304号以上）制成，球体直径应不小于90mm。性能要求：使静电导体与D－YDQ－Z－100型指针验电器连接，用9kV高压使导体带电，10min内指针验电器的指针张角应≥30º</t>
  </si>
  <si>
    <t>尖形布电器</t>
  </si>
  <si>
    <t>由尖形导体（包括内锥体）、绝缘支杆及底座等组成。导体宜用不锈钢（304号以上）制成，直径应不小于70mm，柱体长度应不小于100mm。性能要求：使静电导体与D－YDQ－Z－100型指针验电器连接，用9kV高压使导体带电，10min内指针验电器的指针张角应≥30º</t>
  </si>
  <si>
    <t>验电幡</t>
  </si>
  <si>
    <t>一面长方形的铜丝网，用三根绝缘支柱支起，绝缘支柱由三部分组成。为增加仪器的稳定，使用铁底座，绝缘部分用有机玻璃制成，支杆部分与铜丝网固定，在铜丝网的两面悬挂红色丝线。使用完毕后，可将其从绝缘支柱中抽出</t>
  </si>
  <si>
    <t>干燥箱</t>
  </si>
  <si>
    <t>500mm×700mm×700mm，箱体透明，具有抽湿和照明功能，用于潮湿地区静电实验</t>
  </si>
  <si>
    <t>库仑扭秤模型</t>
  </si>
  <si>
    <t>由悬丝、横杆、两个带电金属小球，一个平衡小球，一个移电小球、旋钮和电磁阻尼部分等组成。仪器封装在有机玻璃罩内，玻璃罩的下半部分做成可开合的门，以便清洁绝缘横杆和竖立支杆，调整绝缘横杆的水平，使金属小球带电等。仪器的底座上装有三个螺旋支脚，旋转支脚，可调底座水平</t>
  </si>
  <si>
    <t>库仑定律演示器</t>
  </si>
  <si>
    <t>精确到千分位的电子天平，三个带有绝缘底座的相同的金属小球，带刻度（最小刻度1mm）的支架，一个金属小球通过绝缘杆连接在支架上，并可自由升降和固定。将以上仪器封装于矩形有机玻璃罩内，有开口可进行相应调节，另附红外干燥器</t>
  </si>
  <si>
    <t>静电驱动演示器</t>
  </si>
  <si>
    <t>由环形轨道和交错排列的两组铝箔片组成，配有绝缘底座，轨道截面为弧形，轨道外径Φ400mm，内径Φ280mm，每片铝箔宽10mm，箔片间隔约40mm，两组箔片设有引线，可分别连接起电机。附件：喷有石墨漆的直径Φ20mm的泡沫球两个，接线夹导线两根，导线质地较硬，使用时不能下垂至桌面以免漏电</t>
  </si>
  <si>
    <t>验电羽</t>
  </si>
  <si>
    <t>由绝缘支架、金属片、细尼龙绳、螺钉等组成。绝缘支架上装有两片金属片，两金属片间夹有若干长条形细尼龙绳</t>
  </si>
  <si>
    <t>电场线演示器</t>
  </si>
  <si>
    <t>由单点电极演示板、双点电极演示板（同种电极和异种电极）、平行板电极演示板、环形电极演示板、尖形导体演示板组成</t>
  </si>
  <si>
    <t>等势线描绘实验器</t>
  </si>
  <si>
    <t>包括描绘板、电极、1对探针等，应附坐标纸，描绘板采用导电玻璃。包括平行直线电场、直线-圆点电场、圆点-半圆电场、圆点-U形电场、圆点-T形电场、圆点-圆点电场</t>
  </si>
  <si>
    <t>法拉第笼（金属网罩）</t>
  </si>
  <si>
    <t>细密铜筛</t>
  </si>
  <si>
    <t>避雷针演示器</t>
  </si>
  <si>
    <t>由避雷针和接地导线组成。避雷针宜采用镀锌圆钢制成，直径Φ12mm，针长≤1m</t>
  </si>
  <si>
    <t>静电电压表</t>
  </si>
  <si>
    <t>静电释放器</t>
  </si>
  <si>
    <t>立式：由静电导体球、不锈钢立柱、静电接地线等组成。导体球尺寸Φ100mm。触摸3秒以上，充分释放人体静电</t>
  </si>
  <si>
    <t>静电接地报警器</t>
  </si>
  <si>
    <t>由屏蔽盒、报警器盒、接地夹、静电夹、电源、电缆线等组成，具有防爆功能。响应时间：≤0.5s</t>
  </si>
  <si>
    <t>静电实验箱</t>
  </si>
  <si>
    <t>可演示静电除尘、避雷针原理、静电屏蔽、静电植绒、静电乒乓、静电转轮、静电喷漆、静电复印、静电离子风发动机等实验</t>
  </si>
  <si>
    <t>静电计</t>
  </si>
  <si>
    <t>测量范围不小于-100nC～+100nC；分度不大于1nC，用于测量静电电荷电量。液晶显示屏对角线不小于16cm，可独立使用并显示测量结果</t>
  </si>
  <si>
    <t>电子束演示器</t>
  </si>
  <si>
    <t>示波器原理</t>
  </si>
  <si>
    <t>平行板电容器演示器</t>
  </si>
  <si>
    <t>由两片带有有机玻璃支架的金属板构成，两金属板均有弯脚，可用螺丝固定在立柱上，且面积、材质完全相同。另配与金属板面积相同的绝缘板一件，配合感应起电机和指针验电器等仪器使用</t>
  </si>
  <si>
    <t>常用电容器示教板</t>
  </si>
  <si>
    <t>电解电容器、云母电容器、陶瓷电容器、独石电容器、薄膜电容器、贴片电容器、微调电容器、可变电容器等。性能要求：电容器要标明相应参数</t>
  </si>
  <si>
    <t>电容器实验板</t>
  </si>
  <si>
    <t>包含不少于5种规格不同电解电容器，排列均匀，焊接在实验板上，能有效实现电容器充放电等实验</t>
  </si>
  <si>
    <t>常用电阻器示教板</t>
  </si>
  <si>
    <t>定值电阻(碳膜电阻、金属膜电阻、绕线电阻、水泥电阻、贴片式电阻等)、可变电阻(电位器、小型滑动变阻器)、特殊电阻(热敏电阻、光敏电阻、压敏电阻）等</t>
  </si>
  <si>
    <t>电阻实验板</t>
  </si>
  <si>
    <t>由不少于6种不同规格的定值电阻（1Ω～100kΩ）组成，排列均匀，焊接在实验板上，应注明标称值及系列</t>
  </si>
  <si>
    <t>二极管实验板</t>
  </si>
  <si>
    <t>由整流二极管、稳压二极管、发光二极管、检波二极管、变容二极管、开关二极管等组成，排列均匀，焊接在实验板上，应注明标称值及系列</t>
  </si>
  <si>
    <t>单刀开关</t>
  </si>
  <si>
    <t>最高工作电压36V，额定工作电流6A。开关闸刀、接线柱、垫片均为铜质。闸刀宽度≥7mm，闸刀厚度≥0.7mm。接线柱直径为4mm，有效行程≥4mm。通额定电流，导电部分允许温升≤35℃，操作手柄允许温升≤25℃。开关的绝缘强度应能承受1200V在额定直流电流工作条件下，接线两端直流电压降≤100mV</t>
  </si>
  <si>
    <t>单刀双掷开关</t>
  </si>
  <si>
    <t>双刀双掷开关</t>
  </si>
  <si>
    <t>蓄电池</t>
  </si>
  <si>
    <t>6V，12Ah，阀控式</t>
  </si>
  <si>
    <t>6V，20Ah，阀控式</t>
  </si>
  <si>
    <t>教学用铅酸蓄电池充电器</t>
  </si>
  <si>
    <t>限流恒压充电，恒压值应为每单元电池2.30V～2.35V，限流值应为0.15C10A。</t>
  </si>
  <si>
    <t>电池盒</t>
  </si>
  <si>
    <t>R20（1＃）电池用，有接线柱，负极可用弹簧或弹性磷铜片，有串联接插口，电池装反时不能接通</t>
  </si>
  <si>
    <t>R6电池用，有接线柱，负极可用弹簧或弹性磷铜片，有串联接插口，电池装反时不能接通</t>
  </si>
  <si>
    <t>干电池</t>
  </si>
  <si>
    <t>R20，无汞</t>
  </si>
  <si>
    <t>充电电池</t>
  </si>
  <si>
    <t>镍氢电池，R6，2000mAh</t>
  </si>
  <si>
    <t>充电器</t>
  </si>
  <si>
    <t>镍氢电池用，充电电流200mA</t>
  </si>
  <si>
    <t>高中学生电源</t>
  </si>
  <si>
    <t>交流：2V～16V/3A，每2V一档
直流稳压：2V～16V/2A，每2V一档</t>
  </si>
  <si>
    <t>双路0V～12V稳压连续可调,1.5A，两路可串联使用，有过载保护。交流一路，0V～15V，3A，连续可调正弦波。带不低于2.5级电压表，有过载保护</t>
  </si>
  <si>
    <t>高中教学电源</t>
  </si>
  <si>
    <t>交流：2V～24V，每2V一档，2V～6V/12A，8V～12V/6A，14V～24V/3A；直流稳压：1V～25V分档连续可调，2V～6V/6A，8V～12V/4A，14V～24V/2A；40A、8s自动关断。安全要求：电源端与外壳抗电强度1500V（有保护接地线）或3000V（无保护接地线），电源端与低压输出抗电强度3000V</t>
  </si>
  <si>
    <t>电容表</t>
  </si>
  <si>
    <t>数字式，3-1/2位或4-1/2位数码管，测量范围：200pF～20000μF</t>
  </si>
  <si>
    <t>演示电表</t>
  </si>
  <si>
    <t>2.5级，直流电流：200μA、0.5A、2.5A，直流电压：2.5V、10V，检流：－500μA～500μA，电压灵敏度：5kΩ/V</t>
  </si>
  <si>
    <t>数字演示电表</t>
  </si>
  <si>
    <t>4-1/2位，双面显示，同一物理量能自动转换量程。直流电流：200μA、2mA、20mA、200mA、2A、20A，不确定度0.2％；直流电压：2V、20V、200V，不确定度0.1％；电阻：200Ω、2kΩ、20kΩ、200kΩ、2MΩ、20MΩ，不确定度0.2％；交流电压：2V、20V、200V，不确定度0.5％；交流电流：2mA、20mA、200mA、2A，不确定度1.0％。2A、20A自动过载保护，故障排除自动恢复。交流供电，采用II类变压器</t>
  </si>
  <si>
    <t>直流电压表</t>
  </si>
  <si>
    <t>2.5级，3V，15V</t>
  </si>
  <si>
    <t>数字低压电流表</t>
  </si>
  <si>
    <t>液晶显示，电池供电，采用4mm插头插孔；量程0A～4A，3位；1min自动关电，过载自恢复</t>
  </si>
  <si>
    <t>直流电流表</t>
  </si>
  <si>
    <t>2.5级，0.6A，3A</t>
  </si>
  <si>
    <t>数字低压电压表</t>
  </si>
  <si>
    <t>液晶显示，电池供电，采用4mm插头插孔；量程0V～40V，3-3/4位；1min自动关电，过载自恢复</t>
  </si>
  <si>
    <t>2.5级，200μA</t>
  </si>
  <si>
    <t>多用电表</t>
  </si>
  <si>
    <t>指针式，不低于2.5级</t>
  </si>
  <si>
    <t>数字式，4-1/2位，电压﹑电流﹑电阻﹑温度测试﹑频率测试﹑电容﹑二极管测试</t>
  </si>
  <si>
    <t>电阻定律演示器</t>
  </si>
  <si>
    <t>由底板、2种金属导线（康铜、镍铬）、接线柱、连接片、支撑架等组成；康铜导线2根（长均为1000mm，直径分别为0.5mm、0.3mm）；镍铬线2根（长分别为1000mm、500mm，直径均为0.3mm）</t>
  </si>
  <si>
    <t>电阻定律实验器</t>
  </si>
  <si>
    <t>不少于四根导线，长度、截面积、材料不同</t>
  </si>
  <si>
    <t>康铜导线</t>
  </si>
  <si>
    <t>直径为0.3mm</t>
  </si>
  <si>
    <t>卷</t>
  </si>
  <si>
    <t>直径为0.5mm.</t>
  </si>
  <si>
    <t>镍铬导线</t>
  </si>
  <si>
    <t>直径均为0.3mm</t>
  </si>
  <si>
    <t>线路实验板</t>
  </si>
  <si>
    <t>高中学生组</t>
  </si>
  <si>
    <t>接线夹导线</t>
  </si>
  <si>
    <t>纯铜接线夹；纯铜导线，长度分别为200mm、300mm、400mm，芯线截面积不小于0.5mm2；宜用不同线色</t>
  </si>
  <si>
    <t>根</t>
  </si>
  <si>
    <t>接线叉导线</t>
  </si>
  <si>
    <t>纯铜接线叉，接线叉开口5.9mm；纯铜导线，长度分别为200mm、300mm、400mm，芯线截面积不小于0.5mm2；宜用不同线色</t>
  </si>
  <si>
    <t>组合接头导线</t>
  </si>
  <si>
    <t>一头为纯铜接线叉，一头为接线夹，接线叉开口5.9mm；纯铜导线，长度分别为200mm、300mm、400mm，芯线截面积不小于0.5mm2；宜用不同线色</t>
  </si>
  <si>
    <t>携式直流单双臂电桥</t>
  </si>
  <si>
    <t>校准测量低电阻阻值用</t>
  </si>
  <si>
    <t>电阻圈</t>
  </si>
  <si>
    <t>包括5Ω、1.5A，10Ω、1.0A，15Ω，0.6A共3种规格，阻值误差±1%；电阻丝应采用锰铜线或康铜线绕制；按额定电流连续工作15min后，5Ω、1.5A，10Ω、1.0A，15Ω、0.6A电阻圈外壳两侧温升分别不应高于60K、60K和45K；按额定电流连续工作2h后外壳不应出现焦灼、熔化变形、冒烟现象；加热后电阻值变化应在1%以内</t>
  </si>
  <si>
    <t>电阻箱</t>
  </si>
  <si>
    <t>六位99999.9Ω，0.1级</t>
  </si>
  <si>
    <t>四位9999Ω，0.5级</t>
  </si>
  <si>
    <t>教学用E10螺口灯座（小灯座）</t>
  </si>
  <si>
    <t>由底座、接线柱和灯座等组成。底座应采用硬质绝缘材料制成，最高工作电压应为36V最大工作电流应为2.5A。灯座口圈应采用厚0.4mm～0.5mm的黄铜材料制作，中心触点应采用厚0.3mm～0.4mm的磷铜材料制作，中心电极应有弹性。两接线柱之间绝缘电阻应≥2MΩ</t>
  </si>
  <si>
    <t>电珠(小灯泡)</t>
  </si>
  <si>
    <t>1.5V，0.3A</t>
  </si>
  <si>
    <t>2.5V，0.3A</t>
  </si>
  <si>
    <t>3.8V，0.3A</t>
  </si>
  <si>
    <t>6V，0.15A</t>
  </si>
  <si>
    <t>滑动变阻器</t>
  </si>
  <si>
    <t>10Ω，2A滑杆宜采用正多边形截面（正六边形、正四边形、正三角形）；滑片不应滑出端夹以外；全部电阻线以额定电流连续工作30min，温升不应超过300K</t>
  </si>
  <si>
    <t>20Ω，2A滑杆宜采用正多边形截面（正六边形、正四边形、正三角形）；滑片不应滑出端夹以外；全部电阻线以额定电流连续工作30min，温升不应超过300K</t>
  </si>
  <si>
    <t>50Ω，1.5A滑杆宜采用正多边形截面（正六边形、正四边形、正三角形）；滑片不应滑出端夹以外；全部电阻线以额定电流连续工作30min，温升不应超过300K</t>
  </si>
  <si>
    <t>200Ω，1.25A滑杆宜采用正多边形截面（正六边形、正四边形、正三角形）；滑片不应滑出端夹以外；全部电阻线以额定电流连续工作30min，温升不应超过300K</t>
  </si>
  <si>
    <t>1000Ω，0.5A滑杆宜采用正多边形截面（正六边形、正四边形、正三角形）；滑片不应滑出端夹以外；全部电阻线以额定电流连续工作30min，温升不应超过300K</t>
  </si>
  <si>
    <t>司南模型</t>
  </si>
  <si>
    <t>由磁勺和底盘组成。磁勺采用天然磁铁矿石制成</t>
  </si>
  <si>
    <t>菱形小磁针</t>
  </si>
  <si>
    <t>16支，磁针28mm×8mm，座Φ25mm×25mm，磁针体中间铆接铜轴承套，内嵌玻璃轴承，平均磁感应强度≥5mT</t>
  </si>
  <si>
    <t>翼形磁针</t>
  </si>
  <si>
    <t>2支，针体140mm×8mm，座Φ71mm×112mm。磁针体中间铆接铜轴承套，内嵌玻璃轴承，平均磁感应强度≥9mT</t>
  </si>
  <si>
    <t>条形磁铁</t>
  </si>
  <si>
    <t>D-CG-LT-180，表面磁感应强度≥0.07T</t>
  </si>
  <si>
    <t>蹄形磁铁</t>
  </si>
  <si>
    <t>铝铁碳，100mm</t>
  </si>
  <si>
    <t>强磁针</t>
  </si>
  <si>
    <t>高磁能积磁体</t>
  </si>
  <si>
    <t>钕铁硼磁钢</t>
  </si>
  <si>
    <t>0.38T</t>
  </si>
  <si>
    <t>充磁器</t>
  </si>
  <si>
    <t>有充磁时间自动控制功能，外壳为非铁磁性材料，线圈轴向长度不小于80mm，能充两极间距大于28mm、磁极截面积小于42mm×24mm的U形磁铁以及截面积小于42mm×24mm的条形磁铁，电源与线圈骨架以及外壳金属件之间抗电强度3000V</t>
  </si>
  <si>
    <t>磁感线演示板</t>
  </si>
  <si>
    <t>无色透明塑料外壳，油封铁粉式，仪器尺寸≥200mm×120mm，环境温度≥10℃时，摇匀铁粉时间每次≤20s
磁针式，透明穴板尺寸不小于210mm×70mm，可演示直导线、圆线圈、螺线管、亥姆霍兹线圈磁场</t>
  </si>
  <si>
    <t>立体磁感线演示器</t>
  </si>
  <si>
    <t>由六块平面磁感线演示板在空间交叉均匀分布，单块面积约150mm×100mm，在中间预留放置条形或蹄形强磁铁的位置，放上磁铁后，演示器上可以自由移动的小磁针应模拟出空间各个位置的磁感线分布</t>
  </si>
  <si>
    <t>奥斯特实验演示器</t>
  </si>
  <si>
    <t>由底座、开关、导线框架、接线柱等组成</t>
  </si>
  <si>
    <t>铁粉</t>
  </si>
  <si>
    <t>铁屑要均匀，颗粒小</t>
  </si>
  <si>
    <t>通电平行直导线相互作用演示器</t>
  </si>
  <si>
    <t>旋转式。按通电2s，间隔4s的过程，连续操作10次后，变压器的初级线圈温升应不高于80℃。接入同向电流后作相互吸引运动，两导线能运动到相互接触。接入反方向电流后作相互排斥运动，两导线的最大间距应不小于70mm。连续运行十次不应出现故障，需去除氧化层</t>
  </si>
  <si>
    <t>螺线管</t>
  </si>
  <si>
    <t>透明底板，纯铜漆包线，单层绕线，线圈直径不小于45mm,线圈绕向清晰可见，宜附带手柄磁针</t>
  </si>
  <si>
    <t>电磁感应演示器</t>
  </si>
  <si>
    <t>由能提供匀强磁场的磁体和带绝缘手柄的闭合矩形线框组成。性能要求：匀强磁场的磁感应强度应足够大，闭合矩形线框面积应小于匀强磁场区域的面积。部分切割或旋转时能够产生较大电流</t>
  </si>
  <si>
    <t>法拉第圆盘发电机模型</t>
  </si>
  <si>
    <t>由匀强磁场、铜片、电刷、中心转轴、摇柄等组成。可以摇动发电，接灵敏电流计指针可使指针有明显偏转</t>
  </si>
  <si>
    <t>电磁波的发送和接收演示器</t>
  </si>
  <si>
    <t>由高频振荡器和接收器组成。采用声、光、电表指示等手段，可演示电磁波的发射和接收、调制、调谐、电谐振及电磁波的波动特性</t>
  </si>
  <si>
    <t>紫外线作用演示器</t>
  </si>
  <si>
    <t>包括日光灯1支、紫外灯2支（波长254nm、365nm）、紫外线防护罩、滤光片4片（红、黄、绿、蓝色）、荧光片1片等</t>
  </si>
  <si>
    <t>红外线热效应演示器</t>
  </si>
  <si>
    <t>由光源、三棱镜、热敏电阻、屏等组成，热敏电阻固定在屏上；光源用6V、8W白炽灯泡，三棱镜为中部色散nF-nC不小于0.015的ZF3玻璃；光源出射光从三棱镜顶角处进入，以减少三棱镜对红外光的吸收；需附电桥</t>
  </si>
  <si>
    <t>微电流放大器</t>
  </si>
  <si>
    <t>具有10×、100×、1000×和10000×四种放大倍数。放大器线性误差：正、负方向不大于量程的±5%（环境相对湿度不大于75％）。输入端可连接单根导线，输出接演示电表，输出电压可调，有校准信号。外壳全屏蔽，输入、输出均采用接插两用接线柱。附屏蔽导线1根，长0.5m，两端为接线插头。附10kΩNTC热敏电阻和电桥，在不同环境气温时都能调平衡</t>
  </si>
  <si>
    <t>方形线圈</t>
  </si>
  <si>
    <t>非金属材料正方形框架，线圈应由直径Φ0.41mmQZ型漆包线绕150匝以上制成，线圈边长为63mm±3mm，线圈引线为截面积为0.20mm2～0.25mm2、长320mm的多股软线，线端接线叉。接线棒由绝缘材料制成，长度150mm～160mm，安装红、黑接插两用接线柱，两接线柱的间距等于线圈宽度。接线棒固定端外径10mm，能固定在方座支架的垂直夹上</t>
  </si>
  <si>
    <t>安培力演示器</t>
  </si>
  <si>
    <t>由底座、磁极框架、磁铁、通电线框、接线柱、连接片、刻度盘支架、刻度盘、指针等组成</t>
  </si>
  <si>
    <t>由底座、磁铁组、转盘（角度调节范围0°～360°）、矩形线框、可调节匝数的线圈（匝数：50、100、150、200、250、300）、挂钩和支架等组成；可研究安培力与导线长度、电流、磁场的关系</t>
  </si>
  <si>
    <t>电流天平</t>
  </si>
  <si>
    <t>由指针、刻度盘、天平臂、立柱、螺线管线圈、砝码、底座等组成</t>
  </si>
  <si>
    <t>磁电式电流表</t>
  </si>
  <si>
    <t>由永久磁铁、铁芯、线圈、螺旋弹簧、指针、刻度盘等组成。外壳透明，从电表的前后玻璃应能观察到电表的内部测量结构和主要结构件以及动作原理</t>
  </si>
  <si>
    <t>演示电磁继电器</t>
  </si>
  <si>
    <t>包括电磁线圈、铁芯、轭铁、衔铁、常开触点、常闭触点、弹簧、底座等。电磁铁额定工作电压直流9V，工作电流100mA±15mA，吸合电流≤70mA，释放电流20mA～40mA。触点常闭电阻≤1Ω，常开电阻≤0.5Ω，开距≥2mm</t>
  </si>
  <si>
    <t>电磁继电器</t>
  </si>
  <si>
    <t>电磁铁额定工作电压6V，工作电流80mA±10mA，吸合电流≤50mA，释放电流15mA～20mA。触点最高电压16V，额定电流1A，常闭电阻≤0.2Ω，常开电阻≤0.2Ω，开距≥0.3mm。动合触点闭合后应无抖动现象</t>
  </si>
  <si>
    <t>电场中带电粒子运动模拟演示器</t>
  </si>
  <si>
    <t>用实验球模拟带电粒子，有加速电极、偏振电</t>
  </si>
  <si>
    <t>阴极射线管</t>
  </si>
  <si>
    <t>磁偏转管，使用高压为60kV，负载电流为200μA的直流高压电源，阴极射线管应能工作，电子束轨迹的亮度应≥100cd/m2</t>
  </si>
  <si>
    <t>霍尔效应示教板</t>
  </si>
  <si>
    <t>由霍尔传感器及其原理电路图组成，可通过原理电路图测量霍尔电压</t>
  </si>
  <si>
    <t>灵敏电流计</t>
  </si>
  <si>
    <t>±300μA</t>
  </si>
  <si>
    <t>环形磁铁</t>
  </si>
  <si>
    <t>一体成型，D-CG-YT-36，表面磁感应强度≥0.05T</t>
  </si>
  <si>
    <t>演示原副线圈</t>
  </si>
  <si>
    <t>原线圈：0.56mmQZ型漆包线350匝～370匝，线圈架内径13mm，绕线宽度65mm；副线圈：0.25mmQZ型漆包线2100匝～2200匝，线圈架内径35mm，绕线宽度69mm。性能要求：各线圈都应带绕向标识</t>
  </si>
  <si>
    <t>原副线圈</t>
  </si>
  <si>
    <t>原线圈：0.56mmQZ型漆包线310匝～330匝，线圈架内径11mm，绕线宽度57mm。副线圈0.25mmQZ型漆包线670匝～680匝，线圈架内径24mm，绕线宽度52mm。性能要求：各线圈都应带绕向标识</t>
  </si>
  <si>
    <t>楞次定律演示器</t>
  </si>
  <si>
    <t>由铝梁、开口铝环、闭口铝环和带顶针的支柱座组成。铝梁长度不小于140mm,宽不小于10mm，厚为0.5mm，有两条通长加强筋，铜轴承套嵌在铝梁中间，内钳玻璃轴承。铝环直径不小于40mm，宽不小于10mm，厚0.5mm～1mm。铝梁和铝环表面应氧化处理。铝梁置于支柱顶针时应能保持水平，两端高度差不大于2mm，并转动灵活</t>
  </si>
  <si>
    <t>平面型开口环和闭口环；环的外径应不小于90mm，内径应不小于50mm，总厚度应不小于1.6mm；用教学用条形磁钢迅速抽出(或插入)闭合环时，梁的偏转角应不小于30°，用强磁条形磁钢迅速抽出(或插入)开囗环时，环带动梁的偏转角应为0°</t>
  </si>
  <si>
    <t>电磁阻尼演示器</t>
  </si>
  <si>
    <t>管式；由底座、支架、透明亚克力管、铜管2根（其中一根侧壁开有等间距细缝）、铝管1根以及同尺寸的塑料柱、钕磁铁等组成；管的尺寸：长400mm～600mm；内径20mm、厚2mm</t>
  </si>
  <si>
    <t>摆式；由直流电源接线柱、矩形磁轭、支撑架、摆架、非阻尼摆、横梁、阻尼摆、线圈、底座等组成</t>
  </si>
  <si>
    <t>旋转式</t>
  </si>
  <si>
    <t>电磁弹跳环演示器</t>
  </si>
  <si>
    <t>由内置电源、硅钢棒、励磁线圈、绕有漆包线的塑料环和铝环（漆包线连接两只反向连接的红绿LED灯，并有绕向标识）组成</t>
  </si>
  <si>
    <t>法拉第电磁感应定律演示仪</t>
  </si>
  <si>
    <t>由长玻璃管、强磁铁3块、不同匝数的线圈等组成</t>
  </si>
  <si>
    <t>由底座、活动线圈、可移动式磁铁、内置微电流或电压传感器、磁感应强度传感器、光电门传感器等组成。可通过控制变量法，分别验证动生电动势与运动速度、磁感强度、导线长度的关系</t>
  </si>
  <si>
    <t>由底座、主线圈、次线圈、内置电压传感器、磁感应强度传感器等组成。探究感生电动势与磁感强度的变化率关系</t>
  </si>
  <si>
    <t>自感现象演示器</t>
  </si>
  <si>
    <t>由小灯泡、灯座、变压器、电位器、单刀开关、旋钮开关、接线柱等组成。仪器面板分为“通电自感现象”和“断电自感现象”两部分。表面印有电路原理图并分别标有两部分的工作电压。导线采用暗线布置，内部接线应与面板上的原理图一致。性能：通电时，与自感线圈并联的小灯泡亮的时间应明显滞后于与滑动变阻器串联的小灯泡；断电时，与自感线圈并联的小灯泡应瞬间闪亮（亮度比断电前有明显增强）后熄灭，或持续亮片刻后再熄灭</t>
  </si>
  <si>
    <t>教学示波器</t>
  </si>
  <si>
    <t>DC～5MHz，扫描范围：10Hz～100kHz，I类电器，电源端与信号输出端，抗电强度3000V</t>
  </si>
  <si>
    <t>学生示波器</t>
  </si>
  <si>
    <t>DC～2MHz，扫描范围：10Hz～100kHz，I类电器，电源端与信号输出端，抗电强度3000V</t>
  </si>
  <si>
    <t>示波器</t>
  </si>
  <si>
    <t>数字式，10MHz，不小于18cm屏，有贮存功能，I类电器，电源端与信号输出端抗电强度3000V</t>
  </si>
  <si>
    <t>函数信号发生器</t>
  </si>
  <si>
    <t>频率范围：0.2MHz～2MHz连续可调；波形：正弦波、三角波、方波、正向或负向脉冲波、正向或负向锯齿波，波形失真≤1%；输入、输出：压控输入、TTL输出或功率输出、50Ω输出、50Hz输出、10MHz标频输出，含输出衰减，另有直流偏置调节、幅度调节等</t>
  </si>
  <si>
    <t>高频信号发生器</t>
  </si>
  <si>
    <t>0.4MHz～130MHz分段连续可调，误差±5%</t>
  </si>
  <si>
    <t>交流电路特性演示器</t>
  </si>
  <si>
    <t>大电感、小电感，大电容、小电容，电阻；频率可变的正弦电源，观察感抗、容抗和纯电阻</t>
  </si>
  <si>
    <t>变压器原理说明器</t>
  </si>
  <si>
    <t>由线圈、U形铁芯、条形铁轭、极掌、压板螺钉、强阻尼摆、弱阻尼摆、摆架、示教板、感应线圈、铝环、低压小灯泡（6V、1.5V等规格）、可调电阻、接线铝片、感应灯等组成；1600匝线圈接220V时空载电流应不大于60mA</t>
  </si>
  <si>
    <t>小型变压器</t>
  </si>
  <si>
    <t>可拆变压器</t>
  </si>
  <si>
    <t>高压输变电模拟演示器</t>
  </si>
  <si>
    <t>由模拟发电厂、升压变压器、高压输电线、降压变压器、用户等组成。演示性能：用低压输电，对比负载接在输电线路始端和终端的区别以及负载大小的区别；用高压输电，对比接相同负载时与低压直接输电负载端电压和线路电压降，演示输电电压与线路损耗的关系</t>
  </si>
  <si>
    <t>三相电机原理演示器</t>
  </si>
  <si>
    <t>由蹄形磁铁、磁针、铝框、塑料框、方形线圈、支架、转轴、接线柱等组成。性能要求：包含永磁式旋转磁场演示器和电磁式旋转磁场演示器，用于说明旋转磁场的性质和三相感应电动机的原理</t>
  </si>
  <si>
    <t>手摇交直流发电机</t>
  </si>
  <si>
    <t>包括定子、转子、整流器、集流环、电刷、灯座（带灯泡）、手摇驱动机构和底板等部分。定子应由永磁体和极靴组成，转子应由转轴、两极电枢铁芯、电枢线圈以及整流器和集流环等组成。整流器在任何位置不应将两电刷短路，电刷与整流器和集流环应使用弹性接触，转动灵活。转子转速为1600r/min空载时，输出端交流和直流电压均应不小于8V。接16Ω电阻负载时，输出端交流和直流电压均应不小于5V。不带皮带轮用作电动机使用时启动电压应不大于4V，电流应不大于0.4A</t>
  </si>
  <si>
    <t>手摇三相交流发电机</t>
  </si>
  <si>
    <t>励磁电流应不大于2A；空载输出相电压不小于20V；每相连接42Ω负转电阻时，输出相电压不小于10V；负载线电压不小于16V；输出功率为7VA～8VA；三相电压均衡度不小于95％。负载板应有Y形和△形两种</t>
  </si>
  <si>
    <t>电磁振荡演示仪</t>
  </si>
  <si>
    <t>由具有铁芯的电感线圈、电容器、集成电路等组成，包括等幅振荡演示电路和减幅振荡演示电路，仪器面板上印有原理图</t>
  </si>
  <si>
    <t>赫兹实验演示器</t>
  </si>
  <si>
    <t>由带电球、发射天线杆、接收天线杆、接收金属杆、感应圈连接金属杆、固定螺丝、氖泡架、底座等组成。接收端天线与发射端天线平行相距400mm，在环境照度为240lx±50lx的室内接通高压电源，接收端氖灯应能看到发光；接收端与发射端相距减小到200mm时氖灯亮度应不低于6cd/m2；接收端天线与发射端天线垂直，距离在200mm以内（不接触），接收端氖灯应不亮</t>
  </si>
  <si>
    <t>感应圈</t>
  </si>
  <si>
    <t>应带有高压输出插座和高压连接导线，可有放电电极。输出电压调节范围应为9kV～300kV（单边脉冲峰值），正反向（或反正向）电压峰值之比应不小于1.5。输出电流最大应达到4mA（平均值）。不设放电电极，外部没有火花放电时感应圈不应损坏。设放电电极时，放电电极应定位，在可能调节到的最大放电距离时感应圈应不损坏。在最高输出电压，放电间隙5mm时感应圈连续放电15min，温升应不超过15℃。在最高输出电压，放电间隙5mm时感应圈连续放电15min，温升应不超过15℃。感应圈高压绕组与电源输入端的抗电强度应不低于3000V，高压绕组与保护接地线之间的抗电强度应不低于3000V。应设防护罩，面板显著位置应有“当心触电”的安全警示标志</t>
  </si>
  <si>
    <t>热敏电阻及应用演示板</t>
  </si>
  <si>
    <t>由热敏电阻及应用电路组成；负温度系数型热敏电阻</t>
  </si>
  <si>
    <t>光敏电阻及应用演示板</t>
  </si>
  <si>
    <t>由光敏电阻及其应用电路组成；光敏电阻应用环氧树脂封装</t>
  </si>
  <si>
    <t>逻辑电路实验板</t>
  </si>
  <si>
    <t>由与或非三种门电路、八种开关电路、三种显示模块、三种连接器、电源、信号采集器等二十三个组件构成，可完成数字电路、自动控制、逻辑电路实验</t>
  </si>
  <si>
    <t>门电路和传感器应用实验箱</t>
  </si>
  <si>
    <t>与门、或门、非门电路、干簧管、温度传感器、热敏电阻、光敏电阻、感温铁氧体、霍尔元件等应用实验。</t>
  </si>
  <si>
    <t>模块机器人</t>
  </si>
  <si>
    <t>由控制器、传感器、执行器、配套软件构成。传感器品种不少于触发、光、声、温度、磁、红外等</t>
  </si>
  <si>
    <t>示直进管，十字板竖立时在玻壳端面应有十字板的阴影。荧光亮度应比环境亮度高1.5cd/m2以上</t>
  </si>
  <si>
    <t>机械效应管，卧式、立式。滚轮叶片上应涂有不同颜色的荧光粉。工作时亮度应不低于50cd/m2</t>
  </si>
  <si>
    <t>静电偏转管，在偏转板上加250V直流电压时，电子束轨迹末端偏转应不小于12mm</t>
  </si>
  <si>
    <t>光谱管组</t>
  </si>
  <si>
    <t>可选光谱管：Ne光谱管、Hg光谱管、H2光谱管、He光谱管、Ar光谱管、O2光谱管、Kr光谱管、N2光谱管、CO2光谱管、Xe光谱管等</t>
  </si>
  <si>
    <t>盖革计数器</t>
  </si>
  <si>
    <t>数码显示：6位 LED数码管</t>
  </si>
  <si>
    <t>光电效应演示器</t>
  </si>
  <si>
    <t>由锌板、镀镍铁板或铜板、紫外线灯、微安表及接线柱等组成。其中，紫外线灯的功率范围为5W～20W</t>
  </si>
  <si>
    <t>由光电管及配套底座、滤光片（红色、绿色、蓝色）组成</t>
  </si>
  <si>
    <t>光源</t>
  </si>
  <si>
    <t>距光源500mm处照度8001x～9001x；发光亮度可调</t>
  </si>
  <si>
    <t>可装在光具座上</t>
  </si>
  <si>
    <t>普朗克常量测定器</t>
  </si>
  <si>
    <t>光电管，能演示光电效应四个基本规律</t>
  </si>
  <si>
    <t>光控开关实验器材套件</t>
  </si>
  <si>
    <t>光敏电阻、电阻、蜂鸣器等</t>
  </si>
  <si>
    <t>泊松亮斑演示仪</t>
  </si>
  <si>
    <t>集成一体演示仪，由激光源、泊松亮斑片、成像屏等组成。可在屏幕上呈现清晰的圆心亮斑和不少于三个圆环衍射的图样。附套件：激光笔及配套支架、金属丝支架、凸透镜（焦距100mm、直径Φ50mm）、小钢珠（直径Φ2mm）等</t>
  </si>
  <si>
    <t xml:space="preserve">合计 </t>
  </si>
  <si>
    <t>危险化学品储存柜</t>
  </si>
  <si>
    <t>1、规格900x500x1840mm；
2、柜整体为两层防火钢板构造，壳体全部采用1. 2mm优质冷轧钢板，柜底采用2. 0mm冷轧钢板，柜体内胆采用pp板，柜底配有可调风阀，柜体的底板中部有直径为10mm的漏液孔，柜体底部设有高度为160mm的黄沙挡板，最下层留有120mm厚的黄沙填埋腔，柜底装有4个直径是60mm的移动钢轮，前轮后有2个手动调节螺杆，柜中有3个三层阶梯式活动隔板并附有pp板，下层隔板边沿镶有护栏，护栏中间嵌有红黄蓝警示标志，柜子顶部中间带有风机出风口，电源电压220V,控制开关位于柜体右上角，柜门上安装有电子密码锁和
机械锁（双锁结构）。防火，防盗，防腐蚀。</t>
  </si>
  <si>
    <t>紧急喷淋器</t>
  </si>
  <si>
    <t>不锈钢材质，喷淋流量120L/min～180L/min</t>
  </si>
  <si>
    <t>台式双口，铜质阀体，软性橡胶喷淋头，水流锁定开关，1.5m供水软管，PVC管外覆不锈钢网，流量12L/min～18L/min</t>
  </si>
  <si>
    <t>箱内至少包括：医用酒精、饱和碳酸氢钠溶液、饱和硼酸溶液、创可贴、灭菌结晶磺胺、碘伏、胶布、医用纱布、药棉、手术剪、镊子、止血带（长度≥30cm）、烫伤膏、甘油等。箱体采用中号铝合金材质</t>
  </si>
  <si>
    <t>实验服</t>
  </si>
  <si>
    <t>可分为大、中、小号</t>
  </si>
  <si>
    <t>封闭型，耐酸碱，抗冲击，耐磨，便于清洗</t>
  </si>
  <si>
    <t>防护面罩</t>
  </si>
  <si>
    <t>防冲击面屏，聚碳酸酯材质，耐45m/s粒子冲击，通过弹簧箍与安全帽相连，面屏可更换，起到头部与面部双重保护作用，光洁，透明度高</t>
  </si>
  <si>
    <t>防毒口罩</t>
  </si>
  <si>
    <t>E型（标色：黄），防止吸入酸性气体或蒸气</t>
  </si>
  <si>
    <t>CO型（标色：白），防止吸入一氧化碳气体</t>
  </si>
  <si>
    <t>耐酸手套</t>
  </si>
  <si>
    <t>机械性能不低于3级，无破损，手套应有长度≥15cm的套袖</t>
  </si>
  <si>
    <t>副</t>
  </si>
  <si>
    <t>—次性乳胶手套</t>
  </si>
  <si>
    <t>一般性防护，不漏水</t>
  </si>
  <si>
    <t>化学实验废水处理装置</t>
  </si>
  <si>
    <t>主体透明，兼作教学使用，能进行pH测试、酸碱废液中和、重金属离子凝聚和过滤，能处理中学常见无机化学废液，同时可以通过仪器内的活性炭吸附少量混入的有机物。应配备适量的凝聚剂和助凝剂，至少应配备更换用活性炭包2个。处理量≥6L/次</t>
  </si>
  <si>
    <t>废液分类回收桶</t>
  </si>
  <si>
    <t>塑料制，25L</t>
  </si>
  <si>
    <t>电动离心机</t>
  </si>
  <si>
    <t>0r/min～3000r/min，10mL×6</t>
  </si>
  <si>
    <t>电加热器</t>
  </si>
  <si>
    <t>密封式</t>
  </si>
  <si>
    <t>蒸馏水器</t>
  </si>
  <si>
    <t>不锈钢材质</t>
  </si>
  <si>
    <t>列管式烘干器</t>
  </si>
  <si>
    <t>由外壳、不少于13支通风管、电源线、发热器、风扇等组成。通风管用外径12mm的金属管制作，管壁厚≥2mm，长度185mm，每支通风管上均布10个直径5mm的通气孔。功率≥250W，绝缘电阻大于100MΩ</t>
  </si>
  <si>
    <t>烘干箱</t>
  </si>
  <si>
    <t>学生电源</t>
  </si>
  <si>
    <t>直流1.5V～9V，1.5A，每1.5V一档</t>
  </si>
  <si>
    <t>教学电源</t>
  </si>
  <si>
    <t>交流2V～12V，5A，每2V一档；直流1.5V～12V，2A，分为1.5V、3V、4.5V、6V、9V、12V，共6档</t>
  </si>
  <si>
    <t>磁力加热搅拌器</t>
  </si>
  <si>
    <t>至少两层，上层带护栏</t>
  </si>
  <si>
    <t>试剂瓶托盘</t>
  </si>
  <si>
    <t>搪瓷材质，内沿≥400mm×290mm×50mm</t>
  </si>
  <si>
    <t>木制，配有提手，490mm×360mm×290mm</t>
  </si>
  <si>
    <t>Φ6mm，长150mm，工作端带磁性</t>
  </si>
  <si>
    <t>160mm</t>
  </si>
  <si>
    <t>钢锤</t>
  </si>
  <si>
    <t>0.25kg，羊角锤</t>
  </si>
  <si>
    <t>三角锉</t>
  </si>
  <si>
    <t>250mm，带柄</t>
  </si>
  <si>
    <t>3号，150mm，A型</t>
  </si>
  <si>
    <t>玻璃瓶盖开启器</t>
  </si>
  <si>
    <t>钢制</t>
  </si>
  <si>
    <t>玻璃管切割器</t>
  </si>
  <si>
    <t>可切割直径20mm以下玻璃管</t>
  </si>
  <si>
    <t>刀口式，材质为不锈钢管、钢管或黄铜管，每组不少于4支，外径分别为9mm、8mm、7mm、6mm，并配一支带柄金属通扦</t>
  </si>
  <si>
    <t>打孔夹板</t>
  </si>
  <si>
    <t>硬木或硬塑料制</t>
  </si>
  <si>
    <t>打孔器刮刀</t>
  </si>
  <si>
    <t>刮刀宜用65M板制成，表面热处理，55HRC～60HRC，总长为70mm±0.5mm，宽14.5mm±0.1mm，厚1.8mm±0.5mm，刀口角度宜为60°±5°，锋刃＜0.1mm</t>
  </si>
  <si>
    <t>电动钻孔器</t>
  </si>
  <si>
    <t>钻头可拆卸</t>
  </si>
  <si>
    <t>托盘天平</t>
  </si>
  <si>
    <t>200g，0.0001g</t>
  </si>
  <si>
    <t>200g，0.01g</t>
  </si>
  <si>
    <t>1000g，0.1g</t>
  </si>
  <si>
    <t>0℃～100℃，分度值1℃，示值误差＜1.5℃</t>
  </si>
  <si>
    <t>量程-30℃～200℃，分辨力0.1℃。不接电脑，可独立运行，自带显示屏</t>
  </si>
  <si>
    <t>演示电流电压表</t>
  </si>
  <si>
    <t>2.5级</t>
  </si>
  <si>
    <t>酸度计</t>
  </si>
  <si>
    <t>测量范围：pH 0～14，分辨率：0.1</t>
  </si>
  <si>
    <t>教学支架</t>
  </si>
  <si>
    <t>包括方形座，立杆，平行夹，垂直夹两个，烧瓶夹，大铁环，小铁环，吊杆。重心稳定不晃动，烧瓶夹内侧应有缓压层</t>
  </si>
  <si>
    <t>泥三角</t>
  </si>
  <si>
    <t>陶制或者瓷制，内径应保证稳定支撑30mm坩埚</t>
  </si>
  <si>
    <t>滴定台</t>
  </si>
  <si>
    <t>重心稳定不晃动</t>
  </si>
  <si>
    <t>滴定夹</t>
  </si>
  <si>
    <t>配套仪器</t>
  </si>
  <si>
    <t>多用滴管架</t>
  </si>
  <si>
    <t>塑料制，底部有圆形凹槽</t>
  </si>
  <si>
    <t>移液管架</t>
  </si>
  <si>
    <t>塑料制</t>
  </si>
  <si>
    <t>比色管架</t>
  </si>
  <si>
    <t>塑料制，6孔</t>
  </si>
  <si>
    <t>升降范围不小于150mm，载重量不小于10kg</t>
  </si>
  <si>
    <t>10mL</t>
  </si>
  <si>
    <t>25mL</t>
  </si>
  <si>
    <t>50mL</t>
  </si>
  <si>
    <t>500mL</t>
  </si>
  <si>
    <t>1000mL</t>
  </si>
  <si>
    <t>容量瓶</t>
  </si>
  <si>
    <t>滴定管</t>
  </si>
  <si>
    <t>酸式，25mL</t>
  </si>
  <si>
    <t>酸式，50mL</t>
  </si>
  <si>
    <t>碱式，25mL</t>
  </si>
  <si>
    <t>碱式，50mL</t>
  </si>
  <si>
    <t>聚四氟乙烯活塞，50mL</t>
  </si>
  <si>
    <t>移液管</t>
  </si>
  <si>
    <t>1mL</t>
  </si>
  <si>
    <t>2mL</t>
  </si>
  <si>
    <t>5mL</t>
  </si>
  <si>
    <t>φ12mm×70mm</t>
  </si>
  <si>
    <t>φ18mm×180mm</t>
  </si>
  <si>
    <t>φ20mm×200mm</t>
  </si>
  <si>
    <t>φ32mm×200mm，硬质</t>
  </si>
  <si>
    <t>φ40mm×200mm</t>
  </si>
  <si>
    <t>具支试管</t>
  </si>
  <si>
    <t>硬质玻璃管</t>
  </si>
  <si>
    <t>φ20mm×250mm</t>
  </si>
  <si>
    <t>圆底，长颈，250mL</t>
  </si>
  <si>
    <t>圆底，短颈，厚口 250mL</t>
  </si>
  <si>
    <t>圆底，长颈，500mL</t>
  </si>
  <si>
    <t>平底，长颈，250mL</t>
  </si>
  <si>
    <t>锥形瓶</t>
  </si>
  <si>
    <t>蒸馏烧瓶</t>
  </si>
  <si>
    <t>三口烧瓶</t>
  </si>
  <si>
    <t>集气瓶</t>
  </si>
  <si>
    <t>125mL，附毛玻璃片</t>
  </si>
  <si>
    <t>250mL，附毛玻璃片</t>
  </si>
  <si>
    <t>500mL，附毛玻璃片</t>
  </si>
  <si>
    <t>液封除毒气集气瓶</t>
  </si>
  <si>
    <t>60mL</t>
  </si>
  <si>
    <t>125mL</t>
  </si>
  <si>
    <t>茶色广口瓶</t>
  </si>
  <si>
    <t>棕色，60mL</t>
  </si>
  <si>
    <t>棕色，125mL</t>
  </si>
  <si>
    <t>棕色，250mL</t>
  </si>
  <si>
    <t>细口瓶</t>
  </si>
  <si>
    <t>3000mL</t>
  </si>
  <si>
    <t>茶色细口瓶</t>
  </si>
  <si>
    <t>棕色，500mL</t>
  </si>
  <si>
    <t>棕色，1000mL</t>
  </si>
  <si>
    <t>棕色，3000mL</t>
  </si>
  <si>
    <t>下口瓶</t>
  </si>
  <si>
    <t>5000mL</t>
  </si>
  <si>
    <t>滴瓶</t>
  </si>
  <si>
    <t>30mL</t>
  </si>
  <si>
    <t>茶色滴瓶</t>
  </si>
  <si>
    <t>棕色，30mL</t>
  </si>
  <si>
    <t>称量瓶</t>
  </si>
  <si>
    <t>Φ25mm×40mm</t>
  </si>
  <si>
    <t>150mL，单头</t>
  </si>
  <si>
    <t>250mL，单头</t>
  </si>
  <si>
    <t>250mL，双头</t>
  </si>
  <si>
    <t>抽滤瓶</t>
  </si>
  <si>
    <t>干燥器</t>
  </si>
  <si>
    <t>气体发生器</t>
  </si>
  <si>
    <t>冷凝管</t>
  </si>
  <si>
    <t>直形，300mm</t>
  </si>
  <si>
    <t>球形，300mm</t>
  </si>
  <si>
    <t>牛角管</t>
  </si>
  <si>
    <t>弯形，φ18mm×150mm</t>
  </si>
  <si>
    <t>60mm</t>
  </si>
  <si>
    <t>90mm</t>
  </si>
  <si>
    <t>安全漏斗</t>
  </si>
  <si>
    <t>直形</t>
  </si>
  <si>
    <t>双球</t>
  </si>
  <si>
    <t>分液漏斗</t>
  </si>
  <si>
    <t>锥(梨)形，100mL</t>
  </si>
  <si>
    <t>球形，50mL</t>
  </si>
  <si>
    <t>三通连接管</t>
  </si>
  <si>
    <t>T形Φ7mm～Φ8mm，连接完好，管口应作打磨或烧结处理</t>
  </si>
  <si>
    <t>Y形</t>
  </si>
  <si>
    <t>滴管</t>
  </si>
  <si>
    <t>100mm直形，滴管尖嘴口径1mm，上端有防滑脱翻口，翻口处直径比滴管直径略多1mm～2mm</t>
  </si>
  <si>
    <t>150mm直形，滴管尖嘴口径1mm，上端有防滑脱翻口，翻口处直径比滴管直径略多1mm～2mm</t>
  </si>
  <si>
    <t>离心管</t>
  </si>
  <si>
    <t>干燥管</t>
  </si>
  <si>
    <t>单球，150mm</t>
  </si>
  <si>
    <t>U型，φ20mm×200mm</t>
  </si>
  <si>
    <t>U型，具支，φ15mm×150mm</t>
  </si>
  <si>
    <t>干燥塔</t>
  </si>
  <si>
    <t>比色管</t>
  </si>
  <si>
    <t>玻璃活塞</t>
  </si>
  <si>
    <t>T形</t>
  </si>
  <si>
    <t>圆水槽</t>
  </si>
  <si>
    <t>φ200mm×100mm</t>
  </si>
  <si>
    <t>φ270mm×140mm</t>
  </si>
  <si>
    <t>钴玻璃片</t>
  </si>
  <si>
    <t>结晶皿</t>
  </si>
  <si>
    <t>80mm</t>
  </si>
  <si>
    <t>表面皿</t>
  </si>
  <si>
    <t>100mm</t>
  </si>
  <si>
    <t>坩埚</t>
  </si>
  <si>
    <t>瓷，30mL</t>
  </si>
  <si>
    <t>坩埚钳</t>
  </si>
  <si>
    <t>200mm</t>
  </si>
  <si>
    <t>烧杯夹</t>
  </si>
  <si>
    <t>钢制或不锈钢制，夹持部位应有橡胶保护套，避免与玻璃烧杯直接接触</t>
  </si>
  <si>
    <t>不锈钢制，平头，长125mm，钢板厚1.2mm，前部应有防滑脱锯齿</t>
  </si>
  <si>
    <t>试管夹</t>
  </si>
  <si>
    <t>木制或者竹制，长度≥200mm，宽度约20mm，厚度约20mm。试管夹闭口缝≤1mm，开口距离≥25mm。毡块粘接牢固，试管夹弹簧作防锈处理。试管夹持部位圆弧内径≤15mm</t>
  </si>
  <si>
    <t>止水皮管夹</t>
  </si>
  <si>
    <t>Φ3mm钢丝制成，作防锈处理，夹持角度≥60º，弹性好，不漏液</t>
  </si>
  <si>
    <t>螺旋皮管夹</t>
  </si>
  <si>
    <t>由支架管和带压板的螺杆等组成。外形尺寸约为33mm×20mm×8mm，旋转方便，不易变形，压板厚度≥1mm</t>
  </si>
  <si>
    <t>石棉网</t>
  </si>
  <si>
    <t>金属网尺寸≥125mm×125mm，0.8mm钢丝制成，石棉材料不易脱落，石棉网边缘钢丝应作简单处理</t>
  </si>
  <si>
    <t>陶土网</t>
  </si>
  <si>
    <t>金属网尺寸≥125mm×125mm，耐火材料为陶土，功能等同于石棉网</t>
  </si>
  <si>
    <t>瓷制，30mL，耐热≥1200℃，内外壁光滑，外壁涂釉，配有坩埚盖</t>
  </si>
  <si>
    <t>200mm，钢制，中间弯曲部分内径应在2cm～3cm</t>
  </si>
  <si>
    <t>000、00、0～10号,白色，质地均匀</t>
  </si>
  <si>
    <t>千克</t>
  </si>
  <si>
    <t>橡胶管</t>
  </si>
  <si>
    <t>外径9mm，内径6mm,乳白色，具有耐油、耐酸碱、耐热、耐压等特性</t>
  </si>
  <si>
    <t>m</t>
  </si>
  <si>
    <t>乳胶管</t>
  </si>
  <si>
    <t>外径6mm，内径4mm,弹力好，拉力范围可在自身的6倍，回弹力100%</t>
  </si>
  <si>
    <t>外径7mm，内径5mm,弹力好，拉力范围可在自身的6倍，回弹力100%</t>
  </si>
  <si>
    <t>外径9mm，内径6mm,弹力好，拉力范围可在自身的6倍，回弹力100%</t>
  </si>
  <si>
    <t>洗耳球</t>
  </si>
  <si>
    <t>60mL,橡胶材质</t>
  </si>
  <si>
    <t>试管刷</t>
  </si>
  <si>
    <t>直径12mm,手持部分顶端应为带环状，顶部要有刷丝，铁丝不可外露</t>
  </si>
  <si>
    <t>直径18mm,手持部分顶端应为带环状，顶部要有刷丝，铁丝不可外露</t>
  </si>
  <si>
    <t>直径32mm,手持部分顶端应为带环状，顶部要有刷丝，铁丝不可外露</t>
  </si>
  <si>
    <t>烧瓶刷</t>
  </si>
  <si>
    <t>250mL烧瓶用,手持部分顶端应为环状，顶部要有刷丝，铁丝不可外露</t>
  </si>
  <si>
    <t>500mL烧瓶用,手持部分顶端应为环状，顶部要有刷丝，铁丝不可外露</t>
  </si>
  <si>
    <t>滴定管刷</t>
  </si>
  <si>
    <t>,手持部分顶端应为环状，顶部要有刷丝，铁丝不可外露</t>
  </si>
  <si>
    <t>研钵</t>
  </si>
  <si>
    <t>瓷或玻璃制，60mm,配有研杵，内部粗糙便于研磨，外部光滑</t>
  </si>
  <si>
    <t>瓷或玻璃制，100mm,配有研杵，内部粗糙便于研磨，外部光滑</t>
  </si>
  <si>
    <t>蒸发皿</t>
  </si>
  <si>
    <t>瓷制，60mm,耐受温度≥800℃</t>
  </si>
  <si>
    <t>瓷制，120mm,耐受温度≥800℃</t>
  </si>
  <si>
    <t>布氏漏斗</t>
  </si>
  <si>
    <t>瓷制，80mm</t>
  </si>
  <si>
    <t>反应板</t>
  </si>
  <si>
    <t>白色陶瓷，6孔，表面有釉层，不会发生溶液渗透</t>
  </si>
  <si>
    <t>井穴板</t>
  </si>
  <si>
    <t>透明塑料，9孔，每孔0.7mL，环保材料，可以重复使用</t>
  </si>
  <si>
    <t>透明塑料，6孔，每孔5mL，配6个双导气管的井穴塞，可以重复使用</t>
  </si>
  <si>
    <t>塑料多用滴管</t>
  </si>
  <si>
    <t>弹性圆筒形吸泡和一根Φ1mm×120mm的径管连接而成，容积4mL，弹性好</t>
  </si>
  <si>
    <t>塑料洗瓶</t>
  </si>
  <si>
    <t>250mL或500mL，水嘴略向下倾斜,口径1mm～2mm,瓶口紧实不漏气</t>
  </si>
  <si>
    <t>透明塑料水槽</t>
  </si>
  <si>
    <t>250mm×180mm×100mm</t>
  </si>
  <si>
    <t>集气瓶挂扣器</t>
  </si>
  <si>
    <t>适合125mL集气瓶，塑料制</t>
  </si>
  <si>
    <t>适合250mL集气瓶，塑料制</t>
  </si>
  <si>
    <t>10mL，塑料，符合医用器具卫生标准</t>
  </si>
  <si>
    <t>50mL，玻璃制</t>
  </si>
  <si>
    <t>铂丝</t>
  </si>
  <si>
    <t>Φ0.5mm×50mm；具金属柄，可拆卸</t>
  </si>
  <si>
    <t>水浴锅</t>
  </si>
  <si>
    <t>铜制</t>
  </si>
  <si>
    <t>座式，铜制，壶体容积≥300mL，火焰温度≥1000℃</t>
  </si>
  <si>
    <t>储气式本生灯</t>
  </si>
  <si>
    <t>台式，不锈钢制，火焰温度≥1000℃，有空气控制阀，火焰可调节，丁烷气燃料容量≥30g，应通过安全性测试</t>
  </si>
  <si>
    <t>储气装置</t>
  </si>
  <si>
    <t>容积≥2L</t>
  </si>
  <si>
    <t>储气袋</t>
  </si>
  <si>
    <t>容积≥30L，可承受≥10.6kPa压力，使用PVC和橡胶材料制成，导气管为硅胶软管，长度≥50cm，软管应有止气阀，关闭时确保不漏气</t>
  </si>
  <si>
    <t>铝条</t>
  </si>
  <si>
    <t>铝片</t>
  </si>
  <si>
    <t>铝箔</t>
  </si>
  <si>
    <t>锌片（锌花）</t>
  </si>
  <si>
    <t>工业</t>
  </si>
  <si>
    <t>锌粒</t>
  </si>
  <si>
    <t>试剂</t>
  </si>
  <si>
    <t>铁片</t>
  </si>
  <si>
    <t>铁丝</t>
  </si>
  <si>
    <t>直径≤2mm</t>
  </si>
  <si>
    <t>紫铜片</t>
  </si>
  <si>
    <t>铜丝</t>
  </si>
  <si>
    <t>碘</t>
  </si>
  <si>
    <t>活性炭</t>
  </si>
  <si>
    <t>二氧化锰</t>
  </si>
  <si>
    <t>三氧化二铁</t>
  </si>
  <si>
    <t>氧化铜</t>
  </si>
  <si>
    <t>氧化铝</t>
  </si>
  <si>
    <t>氯化钾</t>
  </si>
  <si>
    <t>氯化钠</t>
  </si>
  <si>
    <t>无水氯化钙</t>
  </si>
  <si>
    <t>氯化镁</t>
  </si>
  <si>
    <t>氯化铵</t>
  </si>
  <si>
    <t>氯化亚锡</t>
  </si>
  <si>
    <t>溴化钠</t>
  </si>
  <si>
    <t>溴化钾</t>
  </si>
  <si>
    <t>溴化铜</t>
  </si>
  <si>
    <t>碘化钾</t>
  </si>
  <si>
    <t>无水亚硫酸钠</t>
  </si>
  <si>
    <t>硫酸亚铁</t>
  </si>
  <si>
    <t>硫酸亚铁铵</t>
  </si>
  <si>
    <t>硫酸钾</t>
  </si>
  <si>
    <t>硫酸钠</t>
  </si>
  <si>
    <t>硫酸铝</t>
  </si>
  <si>
    <t>硫酸铜(蓝矾、胆矾)</t>
  </si>
  <si>
    <t>无水硫酸铜</t>
  </si>
  <si>
    <t>硫酸铵</t>
  </si>
  <si>
    <t>硫酸铝钾(明矾)</t>
  </si>
  <si>
    <t>硫酸铁</t>
  </si>
  <si>
    <t>硫酸锰</t>
  </si>
  <si>
    <t>硫酸锌</t>
  </si>
  <si>
    <t>硫化亚铁</t>
  </si>
  <si>
    <t>碳酸钠</t>
  </si>
  <si>
    <t>碳酸氢钠</t>
  </si>
  <si>
    <t>大理石</t>
  </si>
  <si>
    <t>块状，试剂</t>
  </si>
  <si>
    <t>碳酸钙</t>
  </si>
  <si>
    <t>粉末，试剂</t>
  </si>
  <si>
    <t>碳酸氢铵</t>
  </si>
  <si>
    <t>硅酸钠</t>
  </si>
  <si>
    <t>mL</t>
  </si>
  <si>
    <t>乙酸钠</t>
  </si>
  <si>
    <t>硫氰酸钾</t>
  </si>
  <si>
    <t>硫代硫酸钠</t>
  </si>
  <si>
    <t>氧化钙</t>
  </si>
  <si>
    <t>氢氧化钙</t>
  </si>
  <si>
    <t>丙三醇</t>
  </si>
  <si>
    <t>葡萄糖</t>
  </si>
  <si>
    <t>蔗糖</t>
  </si>
  <si>
    <t>可溶性淀粉</t>
  </si>
  <si>
    <t>琼脂</t>
  </si>
  <si>
    <t>植物油</t>
  </si>
  <si>
    <t>食用级</t>
  </si>
  <si>
    <t>石蜡</t>
  </si>
  <si>
    <t>石蜡油</t>
  </si>
  <si>
    <t>苯甲酸</t>
  </si>
  <si>
    <t>硬脂酸</t>
  </si>
  <si>
    <t>硬脂酸丁酯</t>
  </si>
  <si>
    <t>石蕊</t>
  </si>
  <si>
    <t>指示剂</t>
  </si>
  <si>
    <t>酚酞</t>
  </si>
  <si>
    <t>品红</t>
  </si>
  <si>
    <t>染料</t>
  </si>
  <si>
    <t>甲基橙</t>
  </si>
  <si>
    <t>pH广泛试纸</t>
  </si>
  <si>
    <t>1～14</t>
  </si>
  <si>
    <t>本</t>
  </si>
  <si>
    <t>蓝石蕊试纸</t>
  </si>
  <si>
    <t>10mm×75mm，100条/本</t>
  </si>
  <si>
    <t>红石蕊试纸</t>
  </si>
  <si>
    <t>淀粉碘化钾试纸</t>
  </si>
  <si>
    <t>亚甲基蓝</t>
  </si>
  <si>
    <t>定性滤纸</t>
  </si>
  <si>
    <t>快速，9cm，100张/盒</t>
  </si>
  <si>
    <t>快速，15cm，100张/盒</t>
  </si>
  <si>
    <t>脱脂棉</t>
  </si>
  <si>
    <t>医用</t>
  </si>
  <si>
    <t>空气质量检测仪</t>
  </si>
  <si>
    <r>
      <rPr>
        <sz val="10"/>
        <color rgb="FF000000"/>
        <rFont val="微软雅黑"/>
        <charset val="134"/>
      </rPr>
      <t>甲醛、PM2.5、TVOC、SO</t>
    </r>
    <r>
      <rPr>
        <sz val="10"/>
        <color indexed="8"/>
        <rFont val="微软雅黑"/>
        <charset val="134"/>
      </rPr>
      <t>2</t>
    </r>
    <r>
      <rPr>
        <sz val="10"/>
        <color rgb="FF000000"/>
        <rFont val="微软雅黑"/>
        <charset val="134"/>
      </rPr>
      <t>、NOx、CO、O</t>
    </r>
    <r>
      <rPr>
        <sz val="10"/>
        <color indexed="8"/>
        <rFont val="微软雅黑"/>
        <charset val="134"/>
      </rPr>
      <t>3</t>
    </r>
  </si>
  <si>
    <t>总溶解固体检测仪</t>
  </si>
  <si>
    <t>测量范围：0ppm～9999ppm，准确度±2%</t>
  </si>
  <si>
    <t>放电反应实验仪</t>
  </si>
  <si>
    <t>通电两分钟之内即有氮气与氧气反应的现象，消耗功率不大于30W</t>
  </si>
  <si>
    <t>气体实验微型装置</t>
  </si>
  <si>
    <t>以微型玻璃仪器为主,能完成氧气、氢气、二氧化碳、一氧化碳、氯气、氨气、二氧化硫、硫化氢、一氧化氮、二氧化氮等十几种气体的制备和性质实验,反应容器一般不超过30mL</t>
  </si>
  <si>
    <t>中和热测定仪</t>
  </si>
  <si>
    <t>又称简易量热计，包括反应容器、温度计、环形玻璃搅拌棒</t>
  </si>
  <si>
    <t>原电池实验器</t>
  </si>
  <si>
    <t>氢燃料电池实验器</t>
  </si>
  <si>
    <t>一个质子交换膜电极，膜电极不小于15mm×15mm，带电流、电压表</t>
  </si>
  <si>
    <t>燃料电池电动小车</t>
  </si>
  <si>
    <t>含铂碳为催化层的质子交换膜的电解、发电二用燃料电池</t>
  </si>
  <si>
    <t>二氧化氮球</t>
  </si>
  <si>
    <r>
      <rPr>
        <sz val="10"/>
        <rFont val="微软雅黑"/>
        <charset val="134"/>
      </rPr>
      <t>双球，内封NO</t>
    </r>
    <r>
      <rPr>
        <vertAlign val="subscript"/>
        <sz val="10"/>
        <rFont val="微软雅黑"/>
        <charset val="134"/>
      </rPr>
      <t>2</t>
    </r>
    <r>
      <rPr>
        <sz val="10"/>
        <rFont val="微软雅黑"/>
        <charset val="134"/>
      </rPr>
      <t>和N</t>
    </r>
    <r>
      <rPr>
        <vertAlign val="subscript"/>
        <sz val="10"/>
        <rFont val="微软雅黑"/>
        <charset val="134"/>
      </rPr>
      <t>2</t>
    </r>
    <r>
      <rPr>
        <sz val="10"/>
        <rFont val="微软雅黑"/>
        <charset val="134"/>
      </rPr>
      <t>O</t>
    </r>
    <r>
      <rPr>
        <vertAlign val="subscript"/>
        <sz val="10"/>
        <rFont val="微软雅黑"/>
        <charset val="134"/>
      </rPr>
      <t>4</t>
    </r>
  </si>
  <si>
    <t>溶液导电演示器</t>
  </si>
  <si>
    <t>教师用分子结构模型</t>
  </si>
  <si>
    <t>球棍式，氢原子球直径不小于30mm，其他原子球直径不小于40mm</t>
  </si>
  <si>
    <t>空间充填式</t>
  </si>
  <si>
    <t>学生用分子结构模型</t>
  </si>
  <si>
    <t>分组用</t>
  </si>
  <si>
    <t>光化学实验演示器</t>
  </si>
  <si>
    <t>能演示甲烷与氯气的反应</t>
  </si>
  <si>
    <t>有机高分子材料标本</t>
  </si>
  <si>
    <t>不少于10种</t>
  </si>
  <si>
    <t>价层电子对互斥模型</t>
  </si>
  <si>
    <r>
      <rPr>
        <sz val="10"/>
        <color rgb="FF000000"/>
        <rFont val="微软雅黑"/>
        <charset val="134"/>
      </rPr>
      <t>CO、SO、CO2-、HO、SO、NH、CH2</t>
    </r>
    <r>
      <rPr>
        <sz val="10"/>
        <color rgb="FF000000"/>
        <rFont val="Arial"/>
        <charset val="134"/>
      </rPr>
      <t xml:space="preserve">	</t>
    </r>
    <r>
      <rPr>
        <sz val="10"/>
        <color rgb="FF000000"/>
        <rFont val="微软雅黑"/>
        <charset val="134"/>
      </rPr>
      <t>2</t>
    </r>
    <r>
      <rPr>
        <sz val="10"/>
        <color rgb="FF000000"/>
        <rFont val="Arial"/>
        <charset val="134"/>
      </rPr>
      <t xml:space="preserve">	</t>
    </r>
    <r>
      <rPr>
        <sz val="10"/>
        <color rgb="FF000000"/>
        <rFont val="微软雅黑"/>
        <charset val="134"/>
      </rPr>
      <t>3</t>
    </r>
    <r>
      <rPr>
        <sz val="10"/>
        <color rgb="FF000000"/>
        <rFont val="Arial"/>
        <charset val="134"/>
      </rPr>
      <t xml:space="preserve">	</t>
    </r>
    <r>
      <rPr>
        <sz val="10"/>
        <color rgb="FF000000"/>
        <rFont val="微软雅黑"/>
        <charset val="134"/>
      </rPr>
      <t>2</t>
    </r>
    <r>
      <rPr>
        <sz val="10"/>
        <color rgb="FF000000"/>
        <rFont val="Arial"/>
        <charset val="134"/>
      </rPr>
      <t xml:space="preserve">	</t>
    </r>
    <r>
      <rPr>
        <sz val="10"/>
        <color rgb="FF000000"/>
        <rFont val="微软雅黑"/>
        <charset val="134"/>
      </rPr>
      <t>3</t>
    </r>
    <r>
      <rPr>
        <sz val="10"/>
        <color rgb="FF000000"/>
        <rFont val="Arial"/>
        <charset val="134"/>
      </rPr>
      <t xml:space="preserve">	</t>
    </r>
    <r>
      <rPr>
        <sz val="10"/>
        <color rgb="FF000000"/>
        <rFont val="微软雅黑"/>
        <charset val="134"/>
      </rPr>
      <t>3</t>
    </r>
    <r>
      <rPr>
        <sz val="10"/>
        <color rgb="FF000000"/>
        <rFont val="Arial"/>
        <charset val="134"/>
      </rPr>
      <t xml:space="preserve">	</t>
    </r>
    <r>
      <rPr>
        <sz val="10"/>
        <color rgb="FF000000"/>
        <rFont val="微软雅黑"/>
        <charset val="134"/>
      </rPr>
      <t>4</t>
    </r>
  </si>
  <si>
    <t>金属晶体结构模型</t>
  </si>
  <si>
    <t>球直径不小于30mm</t>
  </si>
  <si>
    <t>离子晶体结构模型</t>
  </si>
  <si>
    <t>包括但不局限于氯化钠、氯化铯等球直径不小于30mm可通过创客方式自制</t>
  </si>
  <si>
    <t>共价晶体结构模型</t>
  </si>
  <si>
    <t>包括但不局限于金刚石、二氧化硅等球直径不小于30mm可通过创客方式自制</t>
  </si>
  <si>
    <t>分子晶体结构模型</t>
  </si>
  <si>
    <t>包括但不局限于C60、冰、干冰、碘、天然气水合物等球直径不小于30mm可通过创客方式自制</t>
  </si>
  <si>
    <t>混合型晶体结构模型</t>
  </si>
  <si>
    <t>石墨球直径不小于30mm可通过创客方式自制</t>
  </si>
  <si>
    <t>晶体标本</t>
  </si>
  <si>
    <t>包括但不局限于氯化钠、硫磺、碘、高锰酸钾、胆矾等</t>
  </si>
  <si>
    <t>非晶体标本</t>
  </si>
  <si>
    <t>包括但不局限于玻璃、炭黑等</t>
  </si>
  <si>
    <t>金属矿物标本</t>
  </si>
  <si>
    <t>铜、铁、铝、钨、锡等</t>
  </si>
  <si>
    <t>非金属矿物标本</t>
  </si>
  <si>
    <t>包括但不局限于玛瑙、水晶、金刚石、金刚砂等</t>
  </si>
  <si>
    <t>溶解氧测定仪</t>
  </si>
  <si>
    <t>量程0mg/L～10.0mg/L；分辨力0.1mg/L仪器界面简单，便于操作</t>
  </si>
  <si>
    <t>水处理实验箱</t>
  </si>
  <si>
    <t>至少可用纳米材料、陶瓷砂、活性炭、水处理膜等材料进行水处理实验</t>
  </si>
  <si>
    <t>手持气体检测仪</t>
  </si>
  <si>
    <t>可检测包括氧气、复合可燃气体、一氧化碳、氮氧化物、甲醛等气体仪器界面简单，便于操作</t>
  </si>
  <si>
    <t>无机材料标本</t>
  </si>
  <si>
    <t>包括但不局限于铁合金、铝合金、铜合金、普通玻璃、陶瓷、水泥等</t>
  </si>
  <si>
    <t>包括但不局限于石英玻璃、光学玻璃、钢化玻璃、硅晶片、硅锗半导体材料等</t>
  </si>
  <si>
    <t>本文件已配，包括但不局限于聚乙烯、聚氯乙烯、聚苯乙烯、聚四氟乙烯、聚甲基丙烯酸甲酯、酚醛树脂、涤纶、尼龙、芳纶、顺丁橡胶、离子交换膜、可降解材料等</t>
  </si>
  <si>
    <t>新型材料标本</t>
  </si>
  <si>
    <t>包括但不局限于硅芯片、钛合金、形状记忆合金、光导纤维、高温结构陶瓷（如：氧化铝、氮化硅、碳化硅、二氧化锆）、光纤、纳米材料（复合陶瓷材料、纳米铜、纳米催化剂）等</t>
  </si>
  <si>
    <t>常见无机物的工业制备器材组</t>
  </si>
  <si>
    <t>1. 常用器材专题器材：玻璃弯管、玻璃导管、玻璃注射器、橡胶塞、乳胶管、集气瓶、硬质玻璃管、球形干燥管、气体发生器、锥形瓶、烧杯、漏斗等</t>
  </si>
  <si>
    <t>沸腾焙烧炉模型</t>
  </si>
  <si>
    <t>模型高度≥500mm，放大风帽高度≥120mm主要结构应用标签注明，标注应准确、清晰、牢固。各部件位置正确、连接牢固，不得因正常震动、碰触而开裂、松脱</t>
  </si>
  <si>
    <t>硫酸接触室模型</t>
  </si>
  <si>
    <t>模型高度≥500mm，直径≥200mm主要结构应用标签注明，标注应准确、清晰、牢固。各部件位置正确、连接牢固，不得因正常震动、碰触而开裂、松脱</t>
  </si>
  <si>
    <t>氨合成塔模型</t>
  </si>
  <si>
    <t>模型高度≥800mm，直径≥120mm主要结构应用标签注明，标注应准确、清晰、牢固。各部件位置正确、连接牢固，不得因正常震动、碰触而开裂、松脱</t>
  </si>
  <si>
    <t>炼铁高炉模型</t>
  </si>
  <si>
    <t>模型高度≥650mm主要结构应用标签注明，标注应准确、清晰、牢固。各部件位置正确、连接牢固，不得因正常震动、碰触而开裂、松脱</t>
  </si>
  <si>
    <t>不锈钢，喷淋流量120L/min～180L/min</t>
  </si>
  <si>
    <t>箱内包括：烧伤药膏1瓶，医用酒精50mL，碘伏50mL，创可贴10条，胶布1卷，绷带5卷，卫生棉签1包，剪刀1把，镊子1把，止血带1根（长度≥30cm）等</t>
  </si>
  <si>
    <t>耐酸碱，可分为大中小号</t>
  </si>
  <si>
    <t>侧面完全遮挡，耐酸碱，抗冲击，耐磨，便于清洗</t>
  </si>
  <si>
    <t>防冲击面屏，聚碳酸酯材质，耐高速粒子冲击，通过弹簧箍与安全帽相连，面屏可更换，起到头部与面部双重保护作用，光洁，透明度高</t>
  </si>
  <si>
    <t>耐酸碱</t>
  </si>
  <si>
    <t>一次性PE手套</t>
  </si>
  <si>
    <t>塑料材质</t>
  </si>
  <si>
    <t>包</t>
  </si>
  <si>
    <t>一次性鞋套</t>
  </si>
  <si>
    <t>塑料材质或无纺布</t>
  </si>
  <si>
    <t>一次性口罩</t>
  </si>
  <si>
    <t>无纺布材质</t>
  </si>
  <si>
    <t>光学显微镜</t>
  </si>
  <si>
    <t>双目，消色差物镜：4×、10×、40×、100×；广视场目镜：WF10×；带照明光源和聚光镜，亮度连续可调；移动式载物台</t>
  </si>
  <si>
    <t>教师用数码显微镜</t>
  </si>
  <si>
    <t>双目立体显微镜</t>
  </si>
  <si>
    <t>放大倍数至少达到40倍，可配有显示屏，方便连接电脑、数码相机等外接设备，便于图像的传输保存</t>
  </si>
  <si>
    <t>望远镜</t>
  </si>
  <si>
    <t>双筒，7×35</t>
  </si>
  <si>
    <t>单筒，20～50变倍、HD、APO、45度斜视，含三脚架</t>
  </si>
  <si>
    <t>放大镜</t>
  </si>
  <si>
    <t>手持式，有效通光孔径50mm，5倍</t>
  </si>
  <si>
    <t>手持全球定位系统接收机</t>
  </si>
  <si>
    <t>野外测量、选点、定位，个人导航用，带地图卡(带全国公路网格图，城市详图)，彩屏，内置温度计、气压计，锂电池供电，防水、防尘、防震</t>
  </si>
  <si>
    <t>减数分裂中染色体变化模型组件</t>
  </si>
  <si>
    <t>材料环保，便于演示</t>
  </si>
  <si>
    <t>红绿色觉检查图</t>
  </si>
  <si>
    <t>符合体检用品要求</t>
  </si>
  <si>
    <t>DNA结构模型</t>
  </si>
  <si>
    <t>DNA双螺旋结构模型组件</t>
  </si>
  <si>
    <t>四种碱基、脱氧核糖、磷酸彼此分离</t>
  </si>
  <si>
    <t>RNA结构模型组件</t>
  </si>
  <si>
    <t>四种碱基、核糖、磷酸彼此分离</t>
  </si>
  <si>
    <t>转录和翻译磁片模型</t>
  </si>
  <si>
    <t>具有单独构件，可以分步演示。大小适合黑板展示</t>
  </si>
  <si>
    <t>始祖鸟化石及复原模型</t>
  </si>
  <si>
    <t>由始祖鸟化石及复原模型组成，模型应采用硬塑料或复合塑料制作，不应采用软塑料。始祖鸟化石模型尺寸不小于390mm×490mm,始祖鸟复原模型体长不小于450mm</t>
  </si>
  <si>
    <t>中华龙鸟化石及复原模型</t>
  </si>
  <si>
    <t>材料环保，复原比例和细节科学准确</t>
  </si>
  <si>
    <t>电冰箱</t>
  </si>
  <si>
    <t>≥180L</t>
  </si>
  <si>
    <t>微波炉</t>
  </si>
  <si>
    <t>≥20L</t>
  </si>
  <si>
    <t>电磁炉</t>
  </si>
  <si>
    <t>功率可调，额定功率≥1600W</t>
  </si>
  <si>
    <t>恒温水浴锅</t>
  </si>
  <si>
    <t>一列两孔或四孔</t>
  </si>
  <si>
    <t>榨汁机（破壁机、粉碎机等）</t>
  </si>
  <si>
    <t>≥18000r/min，≥1.0L</t>
  </si>
  <si>
    <t>离心机</t>
  </si>
  <si>
    <t>高速离心机</t>
  </si>
  <si>
    <t>3000r/min～16000r/min；1.5mL×12+0.5mL×12；无刷电机，有条件的宜进行低温离心，温度达到4℃</t>
  </si>
  <si>
    <t>塑封机</t>
  </si>
  <si>
    <t>冷裱/热裱功能，多档位温度</t>
  </si>
  <si>
    <t>≥80L</t>
  </si>
  <si>
    <t>高压灭菌器</t>
  </si>
  <si>
    <t>超净工作台</t>
  </si>
  <si>
    <t>不锈钢，可调风机系统，双侧电源插座，有紫外照射和照明</t>
  </si>
  <si>
    <t>恒温培养箱</t>
  </si>
  <si>
    <t>室温～60℃，±1℃</t>
  </si>
  <si>
    <t>光照培养箱</t>
  </si>
  <si>
    <t>光照强度：0lx～12000lx分级可调，控温范围：10℃～50℃(有光照)，温度波动性：±1℃，温度均匀度：±2℃</t>
  </si>
  <si>
    <t>光照培养架</t>
  </si>
  <si>
    <t>多层，插孔暗式布线，独立开关，光照强度3000lx/5000lx/7000lx三档可调</t>
  </si>
  <si>
    <t>恒温震荡器</t>
  </si>
  <si>
    <t>室温+5℃～60℃，±1℃
容量：100mL锥形瓶25个或以上</t>
  </si>
  <si>
    <t>小型无土栽培智能装置</t>
  </si>
  <si>
    <t>可连接电脑等设备，进行实时监控，配有自动换气，光照强度可调，灯光、排风、水培、雾培、基培、管培均可独立编程设计开关</t>
  </si>
  <si>
    <t>水族箱</t>
  </si>
  <si>
    <t>超声波清洗机</t>
  </si>
  <si>
    <t>20L～30L</t>
  </si>
  <si>
    <t>笔式，测量范围pH0.0～14.0</t>
  </si>
  <si>
    <t>精油提取装置</t>
  </si>
  <si>
    <t>功率可调，具有缺水断电和温度显示功能，最大容积5L</t>
  </si>
  <si>
    <t>果酒果醋发酵装置</t>
  </si>
  <si>
    <t>透明，最大容积1L，具水封及气泡限速装置，可进行气泡观察计数</t>
  </si>
  <si>
    <t>酸奶机</t>
  </si>
  <si>
    <t>全自动，304不锈钢内胆，宜具有温度、时间控制</t>
  </si>
  <si>
    <t>电泳仪</t>
  </si>
  <si>
    <t>四组输出，输出电压：2V～200V、输出电流：2mA～200mA，具有36V 电压限制功能</t>
  </si>
  <si>
    <t>水平电泳槽</t>
  </si>
  <si>
    <t>聚碳酸脂注塑成型，凝胶托盘带有荧光标尺，具有开盖断电功能，凝胶板规格：60mm×60mm</t>
  </si>
  <si>
    <t>垂直电泳槽</t>
  </si>
  <si>
    <t>聚碳酸脂注塑成型槽体，可实现原位制胶功能，凝胶板规格：75mm× 83mm，同时可以两块凝胶电泳</t>
  </si>
  <si>
    <t>ATP荧光检测仪</t>
  </si>
  <si>
    <t>测量范围：0RLU～9999RLU，操作温度范围：5℃～40℃</t>
  </si>
  <si>
    <t>DNA电泳图谱观察仪</t>
  </si>
  <si>
    <t>非紫外光源，观察凝胶面积＞
100mm×100mm</t>
  </si>
  <si>
    <t>PCR仪</t>
  </si>
  <si>
    <t>容量：≥30管</t>
  </si>
  <si>
    <t>解剖盘</t>
  </si>
  <si>
    <t>蜡盘  140mm×250mm</t>
  </si>
  <si>
    <t>解剖器</t>
  </si>
  <si>
    <t>不锈钢材料，7件(大、小剪刀，大、小镊子，解剖刀，解剖针，弯头镊)</t>
  </si>
  <si>
    <t>普通手术剪</t>
  </si>
  <si>
    <t>直尖头，140mm</t>
  </si>
  <si>
    <t>眼用手术剪</t>
  </si>
  <si>
    <t>直尖头，100mm</t>
  </si>
  <si>
    <t>手术刀柄</t>
  </si>
  <si>
    <t>手术刀片</t>
  </si>
  <si>
    <t>双面刀片</t>
  </si>
  <si>
    <t>尖头，140mm</t>
  </si>
  <si>
    <t>弯头，140mm</t>
  </si>
  <si>
    <t>眼科镊</t>
  </si>
  <si>
    <t>直唇头齿,100mm</t>
  </si>
  <si>
    <t>解剖针</t>
  </si>
  <si>
    <t>六菱医用全钢</t>
  </si>
  <si>
    <t>研磨过滤器</t>
  </si>
  <si>
    <t>容量20mL</t>
  </si>
  <si>
    <t>移液器</t>
  </si>
  <si>
    <t>0.1µL～2.5µL</t>
  </si>
  <si>
    <t>1μL～10μL</t>
  </si>
  <si>
    <t>20μL～200μL</t>
  </si>
  <si>
    <t>100µL～1000µL</t>
  </si>
  <si>
    <t>0.5mL～5mL，快速可调</t>
  </si>
  <si>
    <t>接种环</t>
  </si>
  <si>
    <t>金属手柄，合金金属丝</t>
  </si>
  <si>
    <t>铁架台</t>
  </si>
  <si>
    <t>方形座，含铁夹、复夹、铁圈，重心稳定不晃动</t>
  </si>
  <si>
    <t>铁质，环内径75mm，高150mm</t>
  </si>
  <si>
    <t>木质或塑料质，8孔，孔径21mm，立柱黏结牢固</t>
  </si>
  <si>
    <t>注射器架</t>
  </si>
  <si>
    <t>有机玻璃，高度25cm，孔径35mm</t>
  </si>
  <si>
    <t>移液器架</t>
  </si>
  <si>
    <t>塑料或亚克力材质，可放置5支移液器</t>
  </si>
  <si>
    <t>塑料或亚克力材质</t>
  </si>
  <si>
    <t>测微尺</t>
  </si>
  <si>
    <t>显微镜用，台式</t>
  </si>
  <si>
    <t>直尺</t>
  </si>
  <si>
    <t>500mm</t>
  </si>
  <si>
    <t>软尺</t>
  </si>
  <si>
    <t>1500mm</t>
  </si>
  <si>
    <t>测绳</t>
  </si>
  <si>
    <t>50m</t>
  </si>
  <si>
    <t>条</t>
  </si>
  <si>
    <t>激光测距仪</t>
  </si>
  <si>
    <t>手持式，0.05mm～100mm，1mm</t>
  </si>
  <si>
    <t>200g，0.2g</t>
  </si>
  <si>
    <t>100g，0.01g</t>
  </si>
  <si>
    <t>200g，0.001g</t>
  </si>
  <si>
    <t>专用型，全时段分辨力0.01s；有防震、防水功能，电池更换周期≥1.5年</t>
  </si>
  <si>
    <t>0℃～200℃，分度值1℃，有保护套</t>
  </si>
  <si>
    <t>干湿球温度计</t>
  </si>
  <si>
    <t xml:space="preserve"> -36℃～+46℃</t>
  </si>
  <si>
    <t>计数器</t>
  </si>
  <si>
    <t>血球计数板</t>
  </si>
  <si>
    <t>片</t>
  </si>
  <si>
    <t>植物光合作用测定仪</t>
  </si>
  <si>
    <t>便携式</t>
  </si>
  <si>
    <t>光照度计</t>
  </si>
  <si>
    <t>便携式，1lx～40000lx,分辨率0.1lx</t>
  </si>
  <si>
    <t>便携式温湿度计</t>
  </si>
  <si>
    <t>温度测量范围-20℃～60℃，湿度测量范围0～100%</t>
  </si>
  <si>
    <t>快速便携式测墒计</t>
  </si>
  <si>
    <t>温度测试范围：-40℃～100℃，含水率测试范围：0～100%，精度：±0.5℃</t>
  </si>
  <si>
    <t>便携式溶解氧分析仪</t>
  </si>
  <si>
    <t>溶解氧（DO）：0.0mg/L～20.0mg/L或0～200%温度（T）：0℃～100℃</t>
  </si>
  <si>
    <t>刻度试管</t>
  </si>
  <si>
    <t>20mL,有盖，Φ15mm×150mm</t>
  </si>
  <si>
    <t>泡菜坛</t>
  </si>
  <si>
    <t>培养皿</t>
  </si>
  <si>
    <t>φ60mm</t>
  </si>
  <si>
    <t>φ120mm</t>
  </si>
  <si>
    <t>长颈漏斗</t>
  </si>
  <si>
    <t>上口直径45mm,球形直径42mm,下管长250mm,下管外径8mm</t>
  </si>
  <si>
    <t>φ7mm～8mm</t>
  </si>
  <si>
    <t>玻璃钟罩</t>
  </si>
  <si>
    <t>φ150mm×280mm</t>
  </si>
  <si>
    <t>载玻片</t>
  </si>
  <si>
    <t>无色透明，平整</t>
  </si>
  <si>
    <t>盖玻片</t>
  </si>
  <si>
    <t>坐式</t>
  </si>
  <si>
    <t>0.5mL，塑料</t>
  </si>
  <si>
    <t>1.5mL，塑料</t>
  </si>
  <si>
    <t>10mL，塑料</t>
  </si>
  <si>
    <t>玻璃管</t>
  </si>
  <si>
    <t>φ5mm～φ6mm</t>
  </si>
  <si>
    <t>kg</t>
  </si>
  <si>
    <t>玻璃弯管</t>
  </si>
  <si>
    <t>Φ7mm～Φ8mm，一端长度为6cm～7cm，一端长度约20cm，形状为直角和钝角两种，管口应打磨或烧结，避免划伤事故</t>
  </si>
  <si>
    <t>玻璃棒</t>
  </si>
  <si>
    <t>φ3mm～φ4mm</t>
  </si>
  <si>
    <t>木制或竹制，长度≥200mm，宽度20mm，厚度20mm；试管夹闭口缝≤1mm，开口距≥25mm；毡块黏结牢固，试管夹弹簧作防锈处理，试管夹持部位圆弧内径不大于15mm</t>
  </si>
  <si>
    <t>水止皮管夹</t>
  </si>
  <si>
    <t>Φ3mm钢丝制成，作防锈处理，夹持角度不小于60º，弹性好，不漏液</t>
  </si>
  <si>
    <t>功能等同于石棉网，尺寸不小于125mm×125mm，耐火材料为陶土</t>
  </si>
  <si>
    <t>药匙</t>
  </si>
  <si>
    <t>中号13.5cm，一端带小勺，材质可选金属、牛角、塑料</t>
  </si>
  <si>
    <t>000、00、0～10号，白色，质地均匀</t>
  </si>
  <si>
    <t>外径9mm，内径6mm，乳白色，具有耐油、耐酸碱、耐压等特性</t>
  </si>
  <si>
    <t>Φ12mm；手持部分顶端应为环状，顶部要有刷丝，铁丝不可外露</t>
  </si>
  <si>
    <t>Φ18mm；手持部分顶端应为环状，顶部要有刷丝，铁丝不可外露</t>
  </si>
  <si>
    <t>点滴板</t>
  </si>
  <si>
    <t>12孔穴</t>
  </si>
  <si>
    <t>G6玻璃砂漏斗</t>
  </si>
  <si>
    <t>滤膜直径不小于35mm，微孔直径＜2μm</t>
  </si>
  <si>
    <t>细菌过滤器</t>
  </si>
  <si>
    <t>滤膜直径不小于35mm，孔径＜2μm</t>
  </si>
  <si>
    <t>60mm，手持部分顶端应为环状，顶部要有刷丝，铁丝不可外露</t>
  </si>
  <si>
    <t>记数载玻片（计数板）</t>
  </si>
  <si>
    <t>22mm×26mm，厚0.5mm</t>
  </si>
  <si>
    <t>枝剪</t>
  </si>
  <si>
    <t>高碳钢</t>
  </si>
  <si>
    <t>花盆</t>
  </si>
  <si>
    <t>环保树脂材质</t>
  </si>
  <si>
    <t>种植工具包</t>
  </si>
  <si>
    <t>含铲子（长30cm～32cm，宽5.5cm～8cm）、耙子（长30cm～32cm，宽7.5cm～8.5cm）；铁质，软橡胶手柄</t>
  </si>
  <si>
    <t>种植辅助材料</t>
  </si>
  <si>
    <t>砾石、珍珠岩、腐殖土等</t>
  </si>
  <si>
    <t>育苗盘</t>
  </si>
  <si>
    <t>PP材质</t>
  </si>
  <si>
    <t>水网</t>
  </si>
  <si>
    <t>网口内径50cm，网身长145cm，网目孔径≤1mm</t>
  </si>
  <si>
    <t>鱼网抄子</t>
  </si>
  <si>
    <t>网口内径8cm～12cm，网兜深8cm～12cm，总长30cm～40cm，网目孔径≤1mm</t>
  </si>
  <si>
    <t>鱼缸</t>
  </si>
  <si>
    <t>不同规格</t>
  </si>
  <si>
    <t>标记笔</t>
  </si>
  <si>
    <t>双头，油性墨水</t>
  </si>
  <si>
    <t>喷壶</t>
  </si>
  <si>
    <t>三棱镜</t>
  </si>
  <si>
    <t>参照JY/T142</t>
  </si>
  <si>
    <t>封口膜</t>
  </si>
  <si>
    <t>10cm×38m</t>
  </si>
  <si>
    <t>透析袋</t>
  </si>
  <si>
    <t>16mm</t>
  </si>
  <si>
    <t>毛细吸管</t>
  </si>
  <si>
    <t>玻璃材质，50支/盒</t>
  </si>
  <si>
    <t>5mL，塑料材质</t>
  </si>
  <si>
    <t>30mL，塑料材质</t>
  </si>
  <si>
    <t>50mL，塑料材质</t>
  </si>
  <si>
    <t>移液器吸头盒</t>
  </si>
  <si>
    <t>10µL，96孔</t>
  </si>
  <si>
    <t>200µL，96孔</t>
  </si>
  <si>
    <t>1000µL，60孔</t>
  </si>
  <si>
    <t>5mL，28孔</t>
  </si>
  <si>
    <t>移液器吸头</t>
  </si>
  <si>
    <t>10µL</t>
  </si>
  <si>
    <t>200µL</t>
  </si>
  <si>
    <t>1000µL</t>
  </si>
  <si>
    <t>4mL</t>
  </si>
  <si>
    <t>玻璃三角刮刀</t>
  </si>
  <si>
    <t>涂布器</t>
  </si>
  <si>
    <t>冰盒</t>
  </si>
  <si>
    <t>干净无毒，可反复使用</t>
  </si>
  <si>
    <t>植物杂交工具</t>
  </si>
  <si>
    <t>毛笔、纸袋</t>
  </si>
  <si>
    <t>刀宜用65M板制成，表面热处理，55HRC～60HRC，总长为70mm±0.5mm，宽14.5mm±0.1mm，厚1.8mm±0.5mm；刀口角度宜为60º±5º，锋刃小于0.1mm</t>
  </si>
  <si>
    <t>低压测电器</t>
  </si>
  <si>
    <t>笔式，氖泡式，测电极长≤10mm，测量范围100V～500V，辉光应稳定不闪烁</t>
  </si>
  <si>
    <t>每套2个：Φ6mm，长150mm；Φ3mm，长75mm，工作部带磁性，硬度不低于48HRC；旋杆采用铬钒钢，旋杆长度≥100mm，应经镀铬防锈处理</t>
  </si>
  <si>
    <t>羊角锤</t>
  </si>
  <si>
    <t>200mm，活动扳口和扳体头部以及蜗杆的硬度≥40HRC</t>
  </si>
  <si>
    <t>砂轮片</t>
  </si>
  <si>
    <t>断玻璃管用</t>
  </si>
  <si>
    <t>手动切纸机</t>
  </si>
  <si>
    <t>钢质板面，切纸导向尺，可调节切纸尺寸，切口无断裂</t>
  </si>
  <si>
    <t>矮型，储存及分发试剂用</t>
  </si>
  <si>
    <t>400mm×300mm×60mm</t>
  </si>
  <si>
    <t>300mm×200mm×40mm</t>
  </si>
  <si>
    <t>氯化钙</t>
  </si>
  <si>
    <t>试剂，无水</t>
  </si>
  <si>
    <t>氢氧化铝</t>
  </si>
  <si>
    <t>二氧化硅</t>
  </si>
  <si>
    <t>磷酸二氢钾</t>
  </si>
  <si>
    <t>钼酸钠</t>
  </si>
  <si>
    <t>硫酸镁</t>
  </si>
  <si>
    <t>乙二胺四乙酸二钠</t>
  </si>
  <si>
    <t>磷酸氢二钠</t>
  </si>
  <si>
    <t>无水乙酸钠</t>
  </si>
  <si>
    <t>柠檬酸钠</t>
  </si>
  <si>
    <t>甘油</t>
  </si>
  <si>
    <t>海藻酸钠</t>
  </si>
  <si>
    <t>肌醇</t>
  </si>
  <si>
    <t>烟酸</t>
  </si>
  <si>
    <t>吡哆辛盐酸</t>
  </si>
  <si>
    <t>盐酸硫胺(盐酸硫胺素)</t>
  </si>
  <si>
    <t>甘氨酸</t>
  </si>
  <si>
    <t>6-苄基腺嘌呤(6-BA)</t>
  </si>
  <si>
    <t>萘乙酸(NAA)</t>
  </si>
  <si>
    <t>吲哚丁酸(IBA)</t>
  </si>
  <si>
    <t>吲哚乙酸(IAA)</t>
  </si>
  <si>
    <t>牛肉膏</t>
  </si>
  <si>
    <t>蛋白胨</t>
  </si>
  <si>
    <t>尿糖试纸</t>
  </si>
  <si>
    <t>精密pH试纸</t>
  </si>
  <si>
    <t>测量精度0.1级</t>
  </si>
  <si>
    <t>洋红</t>
  </si>
  <si>
    <t>龙胆紫</t>
  </si>
  <si>
    <t>曙红B(伊红B)</t>
  </si>
  <si>
    <t>美蓝</t>
  </si>
  <si>
    <t>酚红</t>
  </si>
  <si>
    <t>氯化钴</t>
  </si>
  <si>
    <t>试剂*</t>
  </si>
  <si>
    <t>对氨基苯磺酸</t>
  </si>
  <si>
    <t>α-淀粉酶</t>
  </si>
  <si>
    <t>果胶酶</t>
  </si>
  <si>
    <t>生物玻片</t>
  </si>
  <si>
    <t>蚕豆叶下表皮装片</t>
  </si>
  <si>
    <t>胞间连丝切片</t>
  </si>
  <si>
    <t>迎春叶横切</t>
  </si>
  <si>
    <t>黑藻叶装片</t>
  </si>
  <si>
    <t>线粒体切片</t>
  </si>
  <si>
    <t>酵母菌装片</t>
  </si>
  <si>
    <t>水绵装片</t>
  </si>
  <si>
    <t>大肠杆菌涂片</t>
  </si>
  <si>
    <t>细菌三型涂片</t>
  </si>
  <si>
    <t>草履虫分裂生殖装片</t>
  </si>
  <si>
    <t>人血涂片</t>
  </si>
  <si>
    <t>蛙血涂片</t>
  </si>
  <si>
    <t>动物上皮细胞装片</t>
  </si>
  <si>
    <t>骨骼肌纵横切</t>
  </si>
  <si>
    <t>平滑肌分离装片</t>
  </si>
  <si>
    <t>心肌切片</t>
  </si>
  <si>
    <t>运动神经元装片</t>
  </si>
  <si>
    <t>层析瓶</t>
  </si>
  <si>
    <t>蝗虫精巢减数分裂切片</t>
  </si>
  <si>
    <t>动物细胞有丝分裂切片（马蛔虫受精卵切片）</t>
  </si>
  <si>
    <t>植物细胞有丝分裂切片</t>
  </si>
  <si>
    <t>植物花粉减数分裂装片</t>
  </si>
  <si>
    <t>正常人染色体装片</t>
  </si>
  <si>
    <t>植物染色体加倍装片</t>
  </si>
  <si>
    <t>人类染色体组型分析照片</t>
  </si>
  <si>
    <t>化石标本（常见标本如三叶虫化石、含昆虫的琥珀等）</t>
  </si>
  <si>
    <t>脊椎动物胚胎发育浸制标本</t>
  </si>
  <si>
    <t>生物分类图鉴资料</t>
  </si>
  <si>
    <t>植物图鉴、土壤动物图鉴、昆虫图鉴、鸟类图鉴等</t>
  </si>
  <si>
    <t>植物分类图谱</t>
  </si>
  <si>
    <t>图片内容包含但不限于：植物分类方法；藻类植物、苔藓植物、蕨类植物、种子植物；植物的一生、植物的根茎和叶、植物的花、果实和种子；植物和人类的关系；保护植物的方法等</t>
  </si>
  <si>
    <t>动物分类图谱</t>
  </si>
  <si>
    <t>图片内容包含但不限于：无脊椎动物、脊椎动物、动物的繁殖和成长历程、动物怎样捕食、动物的运动、动物怎样保护自己、动物与人类生活的关系、保护动物等</t>
  </si>
  <si>
    <t>细菌分类图谱</t>
  </si>
  <si>
    <t>内容包含但不限于：细菌、真菌、其它微生物、人体内微生物、微生物与人类生活点滴五大类</t>
  </si>
  <si>
    <t>病毒分类图谱</t>
  </si>
  <si>
    <t>图谱内容包含但不限于：流感病毒、登革热病毒、艾滋病毒、狂犬病毒、烟草花叶病毒、腺病毒、噬菌体、B-肝炎病毒、细小病毒、泡疹病毒、副粘病毒（腮腺炎）、痘病毒、冠状病毒、骨髓灰质炎病毒、大肠杆菌病毒、SARS（非典）冠状病毒、小麦矮丛病毒、花生病毒、细菌病毒等</t>
  </si>
  <si>
    <t>十二烷基硫酸钠（SDS）</t>
  </si>
  <si>
    <t>实验室基础设备</t>
  </si>
  <si>
    <t>1、台面：2400×700×850mm，台面为20mm厚硬实木指接板，表面涂环保亚光清漆。  
2、台身：铝合金框架，立柱采用φ50×1.2mm铝合金(允许偏离±0.2mm)，横梁采用30×28×1.2mm铝合金(允许偏离±0.2mm)。铝型材表面经酸洗、磷化、环氧树脂高温固化处理具有耐腐蚀、耐高温等特点。背吊板采用16mm厚三聚氰胺饰面板，所有截面采用PVC封边（封边机封边）。连接件：采用ABS材料模具成型制作，连接件外表为流线形设计，具有防潮、美观等特点。
3、可调脚:采用ABS工程塑料模具成型制作而成，具有高度可调、耐磨、防潮、耐腐蚀等特点。</t>
  </si>
  <si>
    <t>学生设计台</t>
  </si>
  <si>
    <t>1、台面：2400×1200×780mm，台面为20mm厚硬实木指接板，表面涂环保亚光清漆。  
2、台身：铝合金框架，立柱采用φ50×1.2mm铝合金(允许偏离±0.2mm)，横梁采用30×28×1.2mm铝合金(允许偏离±0.2mm)。铝型材表面经酸洗、磷化、环氧树脂高温固化处理具有耐腐蚀、耐高温等特点。背吊板采用16mm厚三聚氰胺饰面板，所有截面采用PVC封边（封边机封边），带防护网。连接件：采用ABS材料模具成型制作，连接件外表为流线形设计，具有防潮、美观等特点。
3、可调脚:采用ABS工程塑料模具成型制作而成，具有高度可调、耐磨、防潮、耐腐蚀等特点。</t>
  </si>
  <si>
    <t>尺寸：长636MMx高200MMx深400MM；
1、电源总开关、漏电保护开关、工作指示灯，220V 交流电输出多用插座。
2、交流电压输出220V,分四组控制学生电源，学生自动漏电保护装置，具有漏电及过载保护功能。</t>
  </si>
  <si>
    <t>开孔尺寸：110MMx110MM；
交流220V输出，采用美标2＋3五孔插座，由教师统一控制。
设有控制开关，过载保护，带防尘盖。</t>
  </si>
  <si>
    <t>1、尺寸为340×240×420mm；
2、凳面采用18mm三聚氰胺密度板，截面PVC塑料包边，下脚为钢架结构，钢架采用25×25×1.0mm方型焊接钢管，钢架严格经过酸洗、磷化、喷塑处理。</t>
  </si>
  <si>
    <t>展示柜（铝木）</t>
  </si>
  <si>
    <t>1、尺寸：1000×500×1200mm；
2、结构：分上下两截，上部采用铝合金框通栏玻璃，铝合金框架壁厚不小于1.0mm(允许偏离±0.15mm)，壁厚允许误差≤±0.15mm。所有铝材表面经过环氧树脂粉末喷涂，防酸耐碱，美观、牢固耐用，上门用5mm厚的推拉式玻璃门，边沿磨边。下部木质储物柜，对开门，柜体采用A级16mm厚防潮三聚氰胺双贴面板，其截面由PVC封边带利用进口机械高温热熔胶封边，粘力强，密封性好，外形美观，经久耐用。拉手为不锈钢拉手。
3、脚垫：进口工程塑料注塑一次成型，耐腐蚀，高低可调。</t>
  </si>
  <si>
    <t>工具墙、柜</t>
  </si>
  <si>
    <t>规格:1000 mm×550 mm×2000 mm，柜身为16mm厚刨花板，隔板采用25mm厚刨花板,所有裸露截面均采用优质PVC封边条，机械封边,上部根据需要设置各种挂钩，定位挂放工具。下部为板式对开门，带拉手和锁，内设活动隔板层。所用板材符合国家E1级标准。</t>
  </si>
  <si>
    <t>安全防护器材</t>
  </si>
  <si>
    <t>防护眼镜</t>
  </si>
  <si>
    <t>镜架式一体化PVC材料，透明防机械冲击。</t>
  </si>
  <si>
    <t>防尘口罩</t>
  </si>
  <si>
    <t>防滑手套</t>
  </si>
  <si>
    <t>棉线手套表面有防滑胶</t>
  </si>
  <si>
    <t>蓝色布质或迷彩，紧扣。</t>
  </si>
  <si>
    <t>急救箱</t>
  </si>
  <si>
    <t>铝合金药箱。药品：碘酒（25mL）1瓶（有药品生产许可编号）、红药水（25mL）1瓶（有药品生产许可编号）、双氧水（100mL）1瓶（有药品生产许可编号）、医用酒精（100mL）1瓶（有药品生产许可编号），医用棉签1包（有药品生产许可编号，原包装）、医用棉球1包（有药品生产许可编号，原包装）、无菌纱布（50mm×50mm）1包（有药品生产许可编号，原包装）、胶布（布）1卷、创可贴50张、烫伤药膏1支（有药品生产许可编号），均为保质期内。</t>
  </si>
  <si>
    <t>灭火器</t>
  </si>
  <si>
    <t>手提式干粉灭火器；4公斤；灭火剂量(kg)：4±0.08；有效喷射时间(s)：≥9；有效喷射距离(m)：≥4；使用温度(℃)：-20~55；灭火级别 (B)：9B、2A；工作压力 (MPa)：1.2；水压强度试验压力 (MPa)：1.5。</t>
  </si>
  <si>
    <t>教学模型</t>
  </si>
  <si>
    <t>机械制图模型</t>
  </si>
  <si>
    <t>绘图模型；10件/套，实木或塑料材质，表面喷漆；具体包括：正等轴测图模型，形体结构三视图模型（正方块，三角块），模型房，尺寸要素模型，形体尺寸标注模型，机械加工图模型，剖视图模型，制图练习模型四种。</t>
  </si>
  <si>
    <t>铆、粘、焊连接模型</t>
  </si>
  <si>
    <r>
      <rPr>
        <sz val="11"/>
        <color rgb="FF000000"/>
        <rFont val="微软雅黑"/>
        <charset val="134"/>
      </rPr>
      <t>技术与设计1 书第148页.铆接、黏接、焊接。1、铆接模型：单搭铆、对铆、双搭铆。3种不同形式。2、粘接模型：搭粘、角粘。3、焊接模型：金属材质；坡口型式、搭焊、角焊。有机玻璃平面，PPC材料。表面文字雕刻清晰。统一PPC外壳包装。</t>
    </r>
    <r>
      <rPr>
        <b/>
        <sz val="11"/>
        <color rgb="FF000000"/>
        <rFont val="微软雅黑"/>
        <charset val="134"/>
      </rPr>
      <t xml:space="preserve"> </t>
    </r>
  </si>
  <si>
    <t>三视图投影演示仪</t>
  </si>
  <si>
    <t>活动式三维立体正交结构，ABS材质，中空塑料成型或实木材质，透明浅蓝色有机玻璃底板。包含：1、点、线、面投影结构；2、形体结构三视图模型；3、4、模型房结构三视图模型；5、形体尺寸标注三视图模型；6、剖视图三视图模型；7、长方体三棱柱图组三视图模型。每个模型都可展示主视图、左视图、俯视图，并在此基础上绘制三视图标注，可方便教师在课件教学中很好地授教，更直观地让学生理解和吸收三视图的教学内容。</t>
  </si>
  <si>
    <t>纺车模型</t>
  </si>
  <si>
    <t>实木材料，规格：50cm。摆放平稳，转动灵活，做工精细；可仿真使用，真实展示纺车的工作原理和工作过程。</t>
  </si>
  <si>
    <t>榨汁机模型</t>
  </si>
  <si>
    <t>5种不同形状与结构。种类：由草模、结构、功能、概念、展示五种不同阶段模型组成。功能：能完整表达不同阶段的设计方案，体现产品设计过程中构思、分析、调整、试验、改进的全过程。</t>
  </si>
  <si>
    <t>螺丝、螺帽模型</t>
  </si>
  <si>
    <t xml:space="preserve">各种螺丝连接模型：螺栓连接；外六角M 10×25、内六角M8×25、圆头M6×25、沉头M6×25、元宝螺帽．平垫圈、弹簧垫圈、双头螺连接M 12×25．螺钉连接M12×25。有机玻璃平面，PPC材料。表面文字雕刻清晰。统一PPC外壳包装。 </t>
  </si>
  <si>
    <t>不倒翁原理测试仪</t>
  </si>
  <si>
    <t>规格和材质：
200*110*220mm±3mm有机玻璃材质，并标阴刻刻度尺，表面麻面处理。 
功能：
1、 重心可自由改变。
2、 数字显示支撑点与重力线之间的变化对其稳定性的影响。
3、 可移指针能测量不倒翁的重心点；
4、 刻度盘、刻度底板、不倒翁刻度三者有机结合全程动态展示不倒翁重心和稳定性二者的关系。                                                             金属球调节方便，可改变仪器的整体重心位置；1、不倒翁支杆上的金属球可在支杆上任意调整在各部位以改变整体的重心位置，2、当金属球处在不倒翁的半球形底座内时则不倒翁无论如何摆放都不会翻倒，3、如果将金属球调整在不倒翁的半球形底座外部上端时则不倒翁会处在一个很不稳定的状态；可探究结构的稳定性与重心的关系；“技术与设计2”第一单元第二节“稳固结构的探析”中结构稳定性探究的教学探究仪器。</t>
  </si>
  <si>
    <t>机械传动结构套件</t>
  </si>
  <si>
    <t>技术与设计2 书97页械传动的各种设计与试验。规格：320*260*120mm，ABS材料可自由组装与搭配不同的齿轮组。包括电机皮带轮驱动、蜗轮蜗杆传动、正齿轮传动、伞齿轮传动、链条传动（金属链条）、摩擦轮传动等典型机械传动的简易模型；可直观的演示运动的传动方式。《技术与设计1》“设计中的人机关系”的辅助教具；《技术与设计2》“稳固结构的探析”中关于结构与功能的教学拓展和，“开环控制系统的工作过程”的教学拓展。</t>
  </si>
  <si>
    <t>硬币分拣流程模型</t>
  </si>
  <si>
    <t>本套件以分拣为载体，了解一个分拣装备设计过程的流程，即【寻求被分拣物件的差异】-》【分析差异的特点】-》【明确用于分拣的差异】-》【确定分拣方案】-》【设计分拣设备】，并通过实际演示分拣模型，了解分拣设备的工作流程，即【先落小直径后落大直径】综合加深对流程与设计的理解。铝合金框架≥500*420*200mm。可分拣一元、五角、一角。功能：1、演示不同方案的比较能调节分拣的前中后三个位置顺序和宽度可调。2、能演示分拣流程。3、能演示分拣的流程、并留有进一步探究的空间。主要讲解《流程与设计》中流程的设计与优化。</t>
  </si>
  <si>
    <t>图书资料</t>
  </si>
  <si>
    <t>《机械工人切削手册》、《钳工入门钳工工艺学》、《五金手册》、《典型工件的加工示范》等。</t>
  </si>
  <si>
    <t>视频辅导资料</t>
  </si>
  <si>
    <t>木工基本操作、电工基本操作、金工基本操作VCD软件。</t>
  </si>
  <si>
    <t>学生分组工具</t>
  </si>
  <si>
    <t>弓型臂金属微型锯床</t>
  </si>
  <si>
    <t>机床铝合金结构经过特殊安全设计, 锯床须采用卡口式快捷换锯条机械装置，避免传统螺丝顶紧几次使用后出现螺丝和卡具的磨损、打滑、掉锯条的现象，锯条传动箱整体为金属一体化结构，机箱到防护罩。提高使用寿命。在开机时锯齿碰到皮肤不伤手，只会引起轻微的振动。马达箱为一体化全铝合金设计。加工台面为金属锌合金压铸一次成型。                                                        1、工作面积为131*121*15mm±3mm表面带有废屑槽和2条刻度尺数字标识、模具一次性压铸成型表面镀铬处理。                      2、锯床须采用卡口式快捷换锯条机械装置，避免传统螺丝顶紧几次使用后出现螺丝和卡具的磨损、打滑、掉锯条的现象。                                                        3、机床辅助装置弓形臂表面带有刻度尺数字标识。模具一次性压铸成型表面镀黑，最大切割进度280mm，压脚前端带滑动轮高度和前后可调节。                                     
4、大功率YB马达空载转速：空载18000转/分钟。                       5、输入电压/电流/功率：12V/4A/48W。                                             6、变压器具有过电流，过压，过热保护和数字调压等功能。                                                                    7、机床底座黑色ABS材质一次成型，底下安装有6块减震橡皮垫。                                                    提高学生创造性和动手能力。是学生做航模等模型的必备工具。不允许小铜圈M2.5mm螺丝拧紧锯条以免滑丝造成损坏。
▲提供国内省级及以上具有CMA、MRA和CNAS标识的质量检测机构检测报告复印件加盖厂家公章</t>
  </si>
  <si>
    <t>金属微型磨床</t>
  </si>
  <si>
    <t>机床铝合金结构，电机马达箱为一体化全铝合金设计。金属锌合金压铸台面。                                             1、工作面积为131*121*15mm±3mm表面带有废屑槽和2条刻度尺数字标识、模具一次性压铸成型表面镀铬处理。可以用来抛光、打磨,                                               2、大功率YB双滚珠轴承马达空载转速：空载7000转/分钟。                                                               3、输入电压/电流/功率：12V/4A/48W。                                 4、机床底座黑色ABS材质一次成型，底下安装有6块减震橡皮垫。                                            
 是学生做航模等模型的必备工具。
▲提供国内省级及以上具有CMA、MRA和CNAS标识的质量检测机构检测报告复印件加盖厂家公章</t>
  </si>
  <si>
    <t>金属微型车床</t>
  </si>
  <si>
    <t>机床铝合金结构，电机马达箱为一体化全铝合金设计机箱到防护罩。机床尾座顶锥采用嵌入全金属一体化机械结构。机床全铝合金结构车刀为高速钢材质可以加工木材和工程塑料等,                                                                                                     1、大功率YB双滚珠轴承马达空载转速：空载7000转/分钟。                                          
2、输入电压/电流/功率：12V/4A/48W。                                                                               3、滑块行程：30和50mm。                                                                                                       4、最大加工直径正爪13mm、反爪45mm，三爪夹盘夹持直径：正爪13mm 、反爪45mm。                                                                                                                                     5、手轮采用镀铬工艺，具有0.02mm精度的刻度线（刻度线为模具一次成型，非粘贴），增加机床加工工件的精确度。                                                                       6、机床底座黑色ABS材质一次成型，底下安装有6块减震橡皮垫。提高学生创造性和动手能力。是学生做航模等模型的必备工具。
▲提供国内省级及以上具有CMA、MRA和CNAS标识的质量检测机构检测报告复印件加盖厂家公章</t>
  </si>
  <si>
    <r>
      <rPr>
        <sz val="11"/>
        <color rgb="FF000000"/>
        <rFont val="微软雅黑"/>
        <charset val="134"/>
      </rPr>
      <t xml:space="preserve">金属微型钻床 </t>
    </r>
    <r>
      <rPr>
        <sz val="11"/>
        <color rgb="FFFF0000"/>
        <rFont val="微软雅黑"/>
        <charset val="134"/>
      </rPr>
      <t xml:space="preserve">   </t>
    </r>
  </si>
  <si>
    <t>机床铝合金结构，电机马达箱为一体化全铝合金设计，锌合金压铸台面。                                                      1、工作台尺寸：131*121*15mm±2mm表面带有废屑槽和2条刻度尺数字标识、模具一次性压铸成型表面镀铬处理。
 2、中轴轨道采用不锈钢304轨道长度200mm，Z轴：60mm。垂直工作行程：50mm。                                                                           3、钻孔直径与机构：三爪钢制卡锁式钻夹头：0.5-6mm直径内不受大小限制。（含扳手钥匙）。                                                                                   4、马达功率及转速：大功率YB双滚珠轴承马达空载转速：空载7000转/分钟。                                                    5、电源适配器：输入电压/电流/功率：12VDC/4A/48W。                     6、手轮采用镀铬工艺，具有精度的刻度线（刻度线为模具一次成型，非粘贴），增加机床加工工件的精确度；                                         7、机床底座：黑色ABS材质一次成型规格：330*180*12mm（总高度162mm）底下安装有6个橡皮减震垫。                                          提高学生创造性和动手能力，机床可加工木板、三合板、工程塑料,是学生做航模等模型的必备工具。</t>
  </si>
  <si>
    <t>金属微型铣床（调速）</t>
  </si>
  <si>
    <t>调速铣床铝合金结构，电机马达箱为一体化全铝合金设计。机床可加工木板、三合板、工程塑料,铣床用的刀具是铣刀，铣刀的侧面和前面都是刀刃，有一定的危险性，所以一定要在专业人士的指导下使用。                                                                              1、大功率YB双滚珠轴承马达空载转速：空载7000转/分钟。（工作转速可调节）                                                                     2、输入电压/电流/功率： 12VDC/4A/48W。                                                        3、垂直行程：70mm，加工底座行程30*60mm。中轴轨道采用铜制螺杆170mm加大加工行程。                                                                               4、铣床虎钳采用锌合金压铸，表面刻有数字标尺经模具一次成型，外径尺寸：（不含把手）85x55x28mm±3mm，最大夹持尺寸：47mm，夹头：6mm。                                                                 5、手轮采用镀铬工艺，具有精度的刻度线（刻度线为模具一次成型，非粘贴），增加机床加工工件的精确度；                                                          6、机床底座黑色ABS材质一次成型，底下安装有6块减震橡皮垫。提高学生创造性和动手能力，是学生做航模等模型的必备工具。
▲提供国内省级及以上具有CMA、MRA和CNAS标识的质量检测机构检测报告复印件加盖厂家公章</t>
  </si>
  <si>
    <t>金属微型锣床</t>
  </si>
  <si>
    <t>金属机床铝合金结构，机床尾座顶锥采用嵌入全金属一体化机械结构。可加工木板、三合板、软金属(铝、铜等)、工程塑料。                                                               1、大功率YB双滚珠轴承马达空载转速：空载7000转/分钟。                            2、手轮采用镀铬工艺，具有0.02mm精度的刻度线（刻度线为模具一次成型，非粘贴），增加机床加工工件的精确度；                                                             3、木车床驱动顶尖使用超强耐磨的工具钢材质（顶尖部位淬火处理，硬度可达56度），直径12mm的5～6齿梅花定心顶尖，不得使用低硬度的锌合金或者普通铁质的三角锥形状的驱动器。                                                                                                    4、电机马达箱为一体化全铝合金设计                                                       5、输入电压/电流/功率：12V/4A/48W。                                                 6、加工材料最大直径：45mm。长度：150mm。                                       7、变压器具有过电流，过压，过热保护。                      8、机床底座黑色ABS材质一次成型，底下安装有6块减震橡皮垫。                                        提高学生创造性和动手能力。是学生做航模等模型的必备工具。▲提供国内省级及以上具有CMA、MRA和CNAS标识的质量检测机构检测报告复印件加盖厂家公章</t>
  </si>
  <si>
    <t>金属微型手持直流打磨机</t>
  </si>
  <si>
    <t>机床铝合金结构，电机马达箱为一体化全铝合金设计。1、大功率YB马达空载转速：空载18000转/分钟。2、输入电压/电流/功率：12V/4A/48W。3、加工材料：木材、工程塑料。4、配有多种打磨头和砂轮盘。本机床可以实现磨床打磨布到的多种角度打磨物品。是学生做航模等模型的必备工具。</t>
  </si>
  <si>
    <t>夹持宽度：125mm，
钳口长125mm，
钳口深55mm，
砧台长宽100*100mm，
总长280mm，总高150mm，
底座直径120mm，
丝杠直径14mm。</t>
  </si>
  <si>
    <t>框架式木材表面光滑，锯架采用硬木，表面涂清漆。总长为 495mm，锯条445mm，齿距2.5mm，锯条端力握手一边木框的距离30mm，该端锯条倒角。一头固定（45°）。适用于切割木板，树枝，塑料管等。</t>
  </si>
  <si>
    <t>绘图工具包</t>
  </si>
  <si>
    <t>绘图工具包，配13中常用绘图工具，工具包含擦图片（不锈钢片）；三角板（250mm）；圆规（长150mm，能用铅芯）；分规（长150mm，）；绘图模板；橡皮擦；美工刀；绘图铅笔（3支）；透明胶带；卷笔刀；铅笔、橡皮、美工刀、透明胶。另配绘图板（3号）；丁字尺（对应绘图板）；</t>
  </si>
  <si>
    <t>金工工具箱</t>
  </si>
  <si>
    <t>工具箱内定点定位≥450*350*90mm±3mm，，ABS工程塑料外壳一次注塑成型，抗摔、抗压性能强坚固耐用。专用工具箱配套55件套，含26种必备常用工具，工具包括：钢丝钳，1把，7"，45#钢；尖嘴钳，1把，6"，45#钢；钢直尺，1把，300mm钢直尺；扁锉刀，双色塑料柄，1把；圆锉刀，200mm双色塑料柄，1把；划针，200mm，1把；划规，150mm，1把；样冲，1把；什锦锉10寸，6件/套（轴承钢，半圆锉、三角锉、方锉、圆锉、尖头扁锉、齐头扁锉）；钳工锤，300g木柄，1把；圆头锤，0.45kg木柄圆头，1把；丝锤、扳牙扳手，12件/套；钢卷尺，5m，1把；两用扳手，4件/套；内六角扳手，1.5-10mm，6件/套；三叉扳手，1套；斯达利螺丝刀，6*100mm+-PH2，2把；斯达利螺丝刀，5*75mm+-PH1，2把；活动扳手，8，1把”；钢丝刷，6排木柄，1把；钢锯架，铁皮活动钢锯架，1把；铁皮剪，8”美式铁皮剪，1把；自行车钢丝扳手，1把；三角尺，20*40mm不锈钢，1把。箱体设计合理科学，便于使用。</t>
  </si>
  <si>
    <t>木工工具箱</t>
  </si>
  <si>
    <t>工具箱内定点定位≥450*350*90mm±3mm，ABS工程塑料外壳一次注塑成型，抗摔、抗压性能强坚固耐用。定点定位27件套装工具。工具包括：斯达利芝麻柄螺丝批，6*100mmPH2# （十字一字各一），2把；钢卷尺，3m，1把；羊角锤，0.25KG钢管柄，1把；钢丝钳，6” ，1把；1/2木工凿1把。美工刀1把。多用剪刀1把。鸟刨1把。手推刨1把。200mm钢角尺1张。G形夹2个。钩刀1把。折叠锯1把。木工铅笔1支。水平尺1张。新型迷你墨斗1个。油石1块。半圆木工锉刀1把带柄。直尺1张。</t>
  </si>
  <si>
    <t>电子电工工具箱</t>
  </si>
  <si>
    <t>工具箱内定点定位≥450*350*90mm±3mm，ABS工程塑料外壳一次注塑成型，抗摔、抗压性能强坚固耐用。定点定位41件必备套装工具。工具包括：数显万用表，1台；电工胶布，1卷，5mPVC电工胶布；斯达利电工螺丝刀；6*100mmPH2# 十字一字各一把；5*75mmPH1#，十字一字各一把； 3*150mmPH0# 十字一字各一把；钢卷尺，1把；吸锡器，1把；剥线钳，1把；刷子，1把，软毛刷；焊锡丝，1卷；测电笔1支，；活动扳手8”1把；羊角锤，1把；钢丝钳，1把，7”；尖嘴钳，1把，6"；斜口钳，1把，7" ；精密螺丝批，6把/套，PH00 PH0 -3.0 -2.0 -1.2；电烙铁，1把，220V50Hz60W；电工刀，1把，单发包胶；烙铁架，1付；内六角扳手，9件／套。烙铁架，1付。</t>
  </si>
  <si>
    <t>学生测量用具工具箱</t>
  </si>
  <si>
    <t>工具箱内定点定位，所有工具均有独立卡槽定位于箱子内，不得串动，便于携带存放。ABS工程塑料外壳一次注塑成型，抗摔、抗压性能强坚固耐用，规格：330*280*80mm。必备套装工具1、千分卡尺（YB0-25mm）1把。2、游标卡尺（0-150mm）1把。3、钢卷尺3m 1把。4、角度尺（0-180度）1把。5、三角尺，170*240mm不锈钢1把。6、钢直尺200mm1把。9、划规150mm，1把。
▲提供国内省级及以上具有CMA、MRA和CNAS标识的质量检测机构检测报告复印件加盖厂家公章</t>
  </si>
  <si>
    <t>高度游标卡尺</t>
  </si>
  <si>
    <t>规格：0-200mm</t>
  </si>
  <si>
    <t>万能角度尺</t>
  </si>
  <si>
    <t>规格：0-320°精度2</t>
  </si>
  <si>
    <t>千分尺</t>
  </si>
  <si>
    <t>规格：25-50mm</t>
  </si>
  <si>
    <t>微型锯条</t>
  </si>
  <si>
    <t>50根∕包， 齿距0.025，40mm长，配学生微型锯床使用。</t>
  </si>
  <si>
    <t>车刀</t>
  </si>
  <si>
    <t>11件套全钢结构。（教师车床配套工具）</t>
  </si>
  <si>
    <t>四爪卡盘</t>
  </si>
  <si>
    <t>教师小型车床配套使用。规格：100mm。（教师车床配套工具）</t>
  </si>
  <si>
    <t>白钢刀</t>
  </si>
  <si>
    <t>教师小型车床配套使用。大端直径Φ17.78。（教师车床配套工具）</t>
  </si>
  <si>
    <t>回转顶尖</t>
  </si>
  <si>
    <t>教师小型车床配套使用。（教师车床配套工具）</t>
  </si>
  <si>
    <t>尾座锥柄钻头夹</t>
  </si>
  <si>
    <t>教师小型车床配套使用。钢制材料夹持范围：1.5~13mm（教师车床配套工具）</t>
  </si>
  <si>
    <t>机用角度平口钳</t>
  </si>
  <si>
    <t>可倾斜平口钳是一种施工工具，该工具可360度随意旋转，90度任意倾斜方便使用。采用高质量的铸铁材料，表面烤漆工艺处理，坚固耐用防锈、耐磨损。平口钳底座采用360度万向旋转模式，在加工时可根据需要自由调节角度。自带刻度盘操作时更加容易掌握精度。手柄丝杆采用进口碳钢精致而成，经过高温淬火发黑处理，不易滑丝、损坏、变形。导轨面研磨处理，光滑平整，0-90度任意调节内置导杆在移动钳口时不会偏移中心，移动更顺滑、平稳。钳口采用精加工精密磨床研磨而成，光滑、平整、可快速拆卸钳块，方便更换广泛应用于机床精密加工。
型号：4寸
底盘总长：251mm
钳体总长：294mm
钳体总高:149mm
钳口最大张开度:75mm
钳口宽度:100mm
钳口高度:41mm
毛重KG:16
净重KG:15</t>
  </si>
  <si>
    <t>钢丝锯</t>
  </si>
  <si>
    <t>1、无缝钢管整体折弯锯架，规格≥260mm±5mm，锯弓喉深≥150mm±5mm，总长度≥390mm±5mm，铝合金锯弓，TPR防滑包胶手柄，前端带锯钮绷紧结构，锯条不易断裂，且更换方便；
2.适用范围：切割红木、竹签、杂木等各类软硬木材、木板、牛角、琥珀、亚克力板等，是DIY木簪、数字、手镯、手把件必不可少的工具。
3.至少5根锯条备用。</t>
  </si>
  <si>
    <t>打磨纸</t>
  </si>
  <si>
    <t>圆形Φ50后面带自胶贴。</t>
  </si>
  <si>
    <t>木工车刀</t>
  </si>
  <si>
    <t>用于微型锣床使用。产品采用圆形60#高速钢材料、半圆弧度加工、中间开刀槽。刀身直径5mm高速钢材便面发黑配双色防滑塑柄，刀头封腊,易于存放。（配合学生木工车床使用）</t>
  </si>
  <si>
    <t>学生平口钳</t>
  </si>
  <si>
    <t>微型平口钳用于配合微型铣床加工零件或者单独做雕刻印章夹具采使用。平口钳采用锌合金压铸，表面刻有数字标尺经模具一次成型，铝合金把手。外径尺寸：（不含把手)≥85×55×27mm，最大夹持尺寸：46mm，用于车、钻、铣、磨、雕刻。</t>
  </si>
  <si>
    <t>微型机床马达</t>
  </si>
  <si>
    <t>DC12V空载7000转/分钟。大功率双滚珠轴承马达。规格：长650*直径35mm(不含中轴尺寸）</t>
  </si>
  <si>
    <t>钢锯条</t>
  </si>
  <si>
    <t>24齿，齿口为高速钢，齿身为优质弹簧钢，经电子焊50条一包。</t>
  </si>
  <si>
    <t>机床加工耗材</t>
  </si>
  <si>
    <t>微型机床配套丝印木质耗材。规格200*150mm内容包括：椅子、犀牛、飞机、雪橇、麋鹿、大嘴鸟、相框、恐龙、球体、海豚、公鸡、猴子、袋鼠、企鹅、大象、人物、乌龟、手机座、柜子、骆驼等25种以上图像制作模型套件。</t>
  </si>
  <si>
    <t>工艺工具箱</t>
  </si>
  <si>
    <t>手提式工具箱ABS材质定点定位设计。规格≥330*270*80mm。内有工具：剪刀（160mm）×1把。美工刀（钢制轨道）×1把。4寸按摩柄双用螺丝刀×1把。微型平口钳×1台。采用锌合金压铸，表面刻有数字标尺经模具一次成型，铝合金把手。外径尺寸：（不含把手)85mmx55mmx27mm，最大夹持尺寸：46mm，用于车、钻、铣、磨、雕刻。胶枪（YB20W）×1把。防静电镊子×1把。什锦锉5寸（平锉、半圆锉）×2把。胶皮锤（双用金属胶柄）×1把。电子斜口钳×1把。电子尖嘴钳×1把。零件盒×1个。200mm钢板尺×1张。工具盒×1个。</t>
  </si>
  <si>
    <t>直流充电电钻</t>
  </si>
  <si>
    <t>12V1.5A，夹头夹紧范围0.8-10mm，扭矩30/13nm，空载转速0-1300/分钟，双速齿轮调节正反转功能软包胶手柄。</t>
  </si>
  <si>
    <t>铆钉枪</t>
  </si>
  <si>
    <t>手动式（含4种规格的枪头）</t>
  </si>
  <si>
    <t>角向磨光机</t>
  </si>
  <si>
    <t>额定电压（V～）  220 ，额定频率（Hz）50，最大切割直径（mm）φ180，砂轮片孔径（mm），φ22 额定输入功率（W）2000，空载转速（r/min）8500</t>
  </si>
  <si>
    <t>内六角扳手</t>
  </si>
  <si>
    <t>铬钒合金钢艾瑞泽球头9件套</t>
  </si>
  <si>
    <t>热熔胶棒</t>
  </si>
  <si>
    <t>直接7mm 200条</t>
  </si>
  <si>
    <t>直接11mm 100条。</t>
  </si>
  <si>
    <t>热熔胶枪</t>
  </si>
  <si>
    <t>1.产品包含：胶枪、胶棒10根、收纳包；
2.胶枪尺寸≥190mm*160mm
3.产品功率：≥80W~150W（功率可调）
4.适用胶棒≥11mm
5.枪口材质：金属</t>
  </si>
  <si>
    <t>码钉枪</t>
  </si>
  <si>
    <t>手动式（含直钉）</t>
  </si>
  <si>
    <t>金属木工组合机床（多功能组合机床）</t>
  </si>
  <si>
    <t>多功能微型台式机床，一台机床不用自己组装，一个动力电机可以具备：圆盘锯、钻床、铣床、抛光打磨、手持雕刻等多项功能为一体。微型机床铝合金材质，整体尺寸240*350*190mm，工作电压：12-24v，铝合金靠山、含有刻度尺、推尺角度：0-90度，锯片可以自由升降，锯片孔径：16/20mm，切割厚度26-29mm，尖头范围1.5-10mm，电机转速：4000-9000/分，电机采用YB795双出轴（正反转）。轴承箱结构和皮带加厚让震动和噪音降低了百分之50。可切割硬木、塑料、铝、铜、铁、钢等。</t>
  </si>
  <si>
    <t>胶水</t>
  </si>
  <si>
    <t>聚醋酸乙乳液5瓶。百得胶10条。胶水5瓶。502胶水10瓶。</t>
  </si>
  <si>
    <t>F夹</t>
  </si>
  <si>
    <t>夹口300mm</t>
  </si>
  <si>
    <t>有机玻璃</t>
  </si>
  <si>
    <t>≥400*300*2.5mm各种颜色的有机玻璃。</t>
  </si>
  <si>
    <t>中央台</t>
  </si>
  <si>
    <t>规格：2400*1200*850㎜(±0.5) ；结构：铝木结构，采用一体化设计，实验桌下部带储存柜门，上部设置开放式抽屉。台面：12.7mm (±0.3)厚实芯理化板（边缘用相应的台面板双层加厚，使用CNC电脑数控机修边开孔等加工工艺），台面具耐热、耐磨、耐撞击、耐酸碱、耐腐蚀、防水等功能，框架：铝木结构。（1）采用一次成型的新型铝型材制作，框架立柱为椭圆管，框架的横梁为方管，通过ABS专用连接件组装而成，应保证组装接缝严密，连接牢固，无松动现象。（2）立柱横截面尺寸不小于50mm×47mm方型，立柱正面镶嵌有台面同色装饰条,框架的横梁横截面不小于35mm×35mm。（3）铝合金立柱的通用厚度不小于1.0MM，（4）实验桌的铝型材要求前立柱、后立柱均为一种铝材，没有大小、外形区分，既能方便生产又能达到整体的一致性，美观又大方（5）铝型材凹槽的宽度（不小于16MM）、深度应与所采用的柜体板材相匹配，接缝严密，无晃动现象。（6）铝型材表面需经静电喷涂处理。桌体：采用16mm厚优质环保三聚氰胺双饰面板制作，外露端面采用高质量PVC封边条，利用机械封边机配以热溶胶高温封边，粘贴牢固，不透水、不变形。导轨：采用1.2mm厚优质冷轧钢板压制成型的静音三节滚珠滑轨，开合达五万次以上，表面经喷塑处理。铰链：采用自动型110°大伸展角度，锌合金铰链，开合达10万次以上。拉手：采用铝合金“C”字型拉手，表面经纯环氧树脂塑粉高温固化处理。螺钉：优质不锈钢自攻式螺钉。脚垫：规格φ42mm*H65mm，采用进口ABS工程塑料，模具注塑成形，可调节高低，防水及防潮，有效延长设备寿命。</t>
  </si>
  <si>
    <t>大器材柜  （铝木）</t>
  </si>
  <si>
    <t>器材柜  （铝木）</t>
  </si>
  <si>
    <t>间</t>
  </si>
  <si>
    <t>钢琴</t>
  </si>
  <si>
    <t>1.立式钢琴（88键），长1520mm，宽610mm，高1210mm，88键（A2~C6）。
2.具有延音踏板和弱音踏板。
3.音板：采用白松制作的加强型实木复合音板，上下两层白松实木木皮加强音板的抗拉张力，使音板在任何环境下都能保持稳定状态，不会变形和开裂，在各种不同的气候条件下均能保持优良的音色，音板设计非常符合钢琴共鸣系统的发声规律，产生更加优美琴声。
4.以小字一组a音为标准音，频率应在440HZ~447HZ范围之内。基准音组内四、五度音应谐和，全音域内的同度音和八度音应谐和。音质：全音域均匀、连贯、无杂音；音量：全音域均匀，能表现不同的强弱音，层次清楚。
5.演奏性能：白键下沉深度应为9.5mm—11.5mm。在同一台琴上，偏差不大于1.0mm，相邻两键偏差不大于0.5mm。琴键负荷：下降负荷为0.39N—0.74N；回升负荷为0.10N—0.39N。琴键运动灵敏、不相互摩擦。踏板运动平稳、灵活、无杂音，踏下弱音踏板，钢琴弦槌的有效击弦行程应能缩短1/4—1/2。延音踏板的止音、延音性能可靠。
6.键盘：白键前端长度应为48.0mm——52.0mm。每音组白键宽度应符合QB/T3912-1999表1中A的规定。黑键材质一般为ABS塑键。黑键上端面宽度应符合QB/T3912-1999表1中A的规定。黑键底宽度应为11.0m—12.5mm；黑键长度应为94mm—96mm.。黑键前端距白键面的高度应为11.0mm—13.5mm。琴键间隙应符合QB/T3912-1999表1中的规定。琴键面排列平整，各键应倒棱、倒角。中盘底面距底面高度应不低于570mm，白键面距底面高度应不低于640mm。
7.铁板：采用传统砂铸铁板工艺，音色纯正。
8.琴弦：采用德国 Roslau 的防锈钢线，音色纯净，音准稳定。
9.弦码：采用色木整板制作，音频振动响应精确，迅速。
10.弦椎：采用优质国产羊毛毡并应用欧洲传统工艺制作的弦椎，音色圆润通畅。
11.琴键：采用实木复合键盘，采用亚光黑键，色泽和质感如同乌木，键皮采用亚克力（PMMA），键盘表面硬度为 2H 以上。
12.脚轮：采用单轮脚轮，具有转动灵活，推行顺畅，噪音低的特点。脚踏：金属铸造，踏脚负荷为 3.5kg 左右。
13.外壳涂饰：采用国内名牌的不饱和树脂环保漆，并应用静电喷涂，令漆面光亮平整。
14.背柱：采用五背柱设计，保证了弦列振动的边界条件而且相应提高了钢琴总装配精度。
15.气候适应性：钢琴在生产过程中进入干燥气候模拟处理并在出仓后进行二次精细整理，使产品适应北方气候，在寒冷干燥的环境下均处理稳定状态。
16.击弦机：乐曼尔采用优质材料，弦椎击弦距离不少于 43 mm,弦椎无晃动，采用优质毛毡制造，制音效果好，平音头毡密度为0.16-0.22mm,三角毡密度为 0.25mm-0.30mm ,色泽均匀一致，无分层，调整到位后，制音头离弦，贴弦一致，动作整齐有效。
17.干燥处理：木制作经过两年以上自然风干，再根据不同的部件采用不同的烘干方式释放木材的内应力，呢毡经过防潮，防霉，防蛀处理。
18.每台钢琴应配套钢琴凳一个，设计合理，坚固耐用，与钢琴款型相配、配琴罩一只、键盘呢一条、擦琴布一块、琴脚垫四只。</t>
  </si>
  <si>
    <t>多功能五线谱电教板</t>
  </si>
  <si>
    <t>规格尺寸≥1800*900*60mm，音色≥128种标准GM音色及≥1组键盘打击乐音 色；节奏≥100个； 曲库≥680首；变调≥12种；示范曲≥608首；双教鞭： 受控音调升降；1首实时录音，录音时间2小时以上；USB、MP3、SD卡输入 接口；MIDI输入、输出。</t>
  </si>
  <si>
    <t>五线谱教学黑板</t>
  </si>
  <si>
    <t>1.规格：2000*1000mm。
2.材质：镀锌板基材，防腐防锈，光滑均匀平整。无反光，字迹清晰，墨绿色，电泳铝材边框。
3.功能：适用于中小学音乐教学使用。</t>
  </si>
  <si>
    <t>音响系统</t>
  </si>
  <si>
    <t>功放：
主要功能特点：
1、拥有四组输出接口，可连接4只4-8Ω音箱；
2、双声道信号指示灯；
3、RS232控制接口（定制功能)；
4、带数码显视屏；
5、可实现话筒音量、高低音独立控制及混响调节；
6、4路音源输入,带输入选择切换按钮，一路立体声输出；3路话筒插口（环保麦克风插口自带DC+6V电源）；
7、机架式机箱，主要功能键采用暗藏式设计、有效避免产生误操作，能有效延长扩音系统的使用寿命；
8、全中文界面；
主要技术参数：
1、额定功率：2×80W/8Ω；
2、最大功率：2×160W/8Ω；
3、频率响应：线路输入 20Hz-20KHz、话筒 60Hz-14KHz；
4、线路音调控制：高音 10KHz±12dB、低音 100Hz±12dB；
5、话筒音调控制：高音 10KHz±12dB 、低音 100Hz±12dB；
6、额定输入电平：话筒 15mV（非平衡）、线路 200mV；
7、额定输出电平：线路  0.775V；
8、失真度： ≤1%；
9、信噪比：≥80dB(A计权)；
10、主保险丝：3A；
11、电源：交流220V±10%/50Hz；
12、材质及表面处理：铝合金喷沙处理；
13、机身尺寸：（L×W×H）480×300×75 （单位：mm）；
14、净重：5.1kg；
16、包装尺寸：（L×W×H）520×335×125（单位：mm）；
17、毛重：6kg。
音箱：
1、额定功率：60W；
2、最大功率：180W；
3、额定阻抗：8Ω；
4、频率响应：57Hz-19kHz；
5、驱动器：1个8寸长冲程低音驱动器、1个3寸前纸盆高音；
6、灵敏度：96dB/1W/1M；
7、最大声压级：119dB；指向性覆盖角：120°（H）x120°（V）；
8、连接器：正负极接线夹；
9、箱体及外饰：高密度中纤板（黑色）箱体，钢网；
10、安装：标配壁挂架；
11、箱体尺寸（L×W×H）（只）： 250×200×380（单位：mm）；
12、净重：12kg/对；
13、包装尺寸：（L×W×H）455×300×425（单位：mm）；
14、毛重：10.2kg。
无线话筒：
主要功能特点：
1、2通道UHF无线系统，每个通道100个频率可选；
2、LCD液晶显示，实时反馈系统工作状态；
3、采用数字音码锁定技术，有效阻隔使用环境中杂讯干扰；
4、采用最新红外线自动对频（IR）与自动选频（AFS）技术，设定和操作更简便；
5、每只话筒可互换使用，手持管使用金属材质，可选配手持/领夹式/头戴式话筒。
主要技术参数： 
1、使用电池，两节1.5VV电池；
2、标准工作电压时正常工作电流(mA)；140mA
3、标准工作电压时正常工作功率(W0.42W)；
4、最低工作电压(V)2.0V；
5、使用时间(h3.5/h)；
6、使用方式（手持式、鹅颈式、头戴式）；
7、载波频段(MHz)UHF640~699.7MHz；
8、振荡模式PLL锁相环综合控制；
9、频带宽度(MHz)60MHz、；
10、发射功率(mW18mW/30mW可调)；
12、拾音器动圈式；
13、拾音器灵敏度(dB-38dB±2dB(0dB=1V/PalKHz))；
14、指向特性全指向性；
15、频率调整IR红外线自动；
16、频率响应(hZ)30-18,000 Hz；
17、输出阻抗(Ω≤600Ω)； 
18、操作显示LCD液晶显示；
19、接触发射强度(dB)大于8dB；
20、旋钮带LED蓝灯背光；
21、机身尺寸：（L×W×H）480×200×39 （单位：mm）；
22、净重：2.3kg；
23、包装尺寸：（L×W×H）520×270×117（单位：mm）；
24、毛重：3kg。
播放器：
主要功能特点：
1、LED显示屏设计，超强解码；
2、超强电子抗震、防尘，支持CD, VCD,DVD, MP3音频格式，支持USB盘MP3音乐播放；
3、支持MP3文件夹播放，支持六种循环模式播放；
4、2路音频信号左右声道输出，2路视频输出，
5、逐行扫描和隔行扫描输出；
6、AC-3.DTS.HDCD三解码等；
7、兼容MPEG4.DVD.SVCD.VCD.CD.MP3.DVD-AUDIO.HDCD.WMA. PICTURE-CD. CDR/RW等碟片；
8、音频输出：立体声独立输出；
9、视频输出：2路视频输出；1路同轴输出
10、视频制式：NTSC / PAL/PAL60；
11、标配遥控控制器
主要技术参数：
1、MP3格式：MP3/WAV/WMA；
2、碟片格式：DVD/VCD/CD/MP4/MP3；
3、输出：2路立体声输出(CD/MP3)，1路视频输出；
4、频率响应：20Hz~2000Hz（±3dB)；
5、谐波失真：&lt; 0.3%； 
6、信噪比：&gt;85dB；
7、工作温度：-20度~+60度；
8、工作湿度：10%~90%；
9、功耗：15W；
10、电源：AC220V/50Hz；
11、产品尺寸（L×W×H)：485mm×340mm×88mm，
12、设备重量：5.5kg。</t>
  </si>
  <si>
    <t>音乐教学挂图</t>
  </si>
  <si>
    <t>含音乐家挂图、乐器挂图、识谱知识挂图，材质：铜版纸。</t>
  </si>
  <si>
    <t>音乐教学用品柜</t>
  </si>
  <si>
    <t>规格：≥1000mm×500mm×2000mm；1、结构：铝木结构；铝合金框架，铝合金框架采用2种铝合金型材配合连接件组装而成，其中：双槽铝合金型材截面尺寸37mmx37mm，单槽铝合金型材尺寸为37mmx27mm，配套的3通连接件采用实芯设计.仪器柜整体采用平面直板式设计，上柜设计有玻璃门，内部设有两块活动层板，高度可调，层板采用16mm厚三聚氰胺双贴面防潮板，由PVC优质封边条用封边机经高温热熔胶对板材截面进行封边处理；下柜设计为木门，内设1块层板。层板采用16mm厚三聚氰胺双贴面防潮板，由PVC优质封边条用封边机经高温热熔胶对板材截面进行封边处理。2、玻璃门：门框采用铝合金型材配合塑胶连接件组装而成，组装后连接件顶部高于铝合金型材；门框铝合金型材横截面外形尺寸长45mm(±1mm）x宽16mm(±1mm）x壁厚1.5mm,设计有玻璃镶嵌的凹槽，内镶壁厚4mm以上玻璃，玻璃嵌入深度不小于7mm。门框铝合金连接件采用优质工程塑料一次性注塑成型，为确保连接件使用寿命，连接件采用实芯连接件，连接件外形尺寸不小于45mmx45mmx18mm。3、脚垫：采用优质塑胶脚垫，内包有高强度螺栓，方便进行高度调节，保持柜子安放的稳定性，具有防水防腐，防止柜身板材受潮等优点。</t>
  </si>
  <si>
    <t>教材配套音像资料</t>
  </si>
  <si>
    <t>国家正版出版物，符合教学使用标准。</t>
  </si>
  <si>
    <t>音像教学资料</t>
  </si>
  <si>
    <t>音乐教学软件</t>
  </si>
  <si>
    <t>多用划线规</t>
  </si>
  <si>
    <t>1.长120mm，宽95mm。
2.材质工程塑料。
3.夹持粉笔稳定可靠。
4.装卸粉笔方便。
5.绘线方便快捷，线条平行标准。
6.划四线、五线均可。</t>
  </si>
  <si>
    <t>中空定位成套打击乐器</t>
  </si>
  <si>
    <t>1、碰钟：材质响铜，外径≥38mm,系绳穿过小孔，两个为一副，音色清脆 悦耳；
2、响板：响板：全长≥200mm，响板片宽≥40mm,摇柄全长≥100mm；材质： 红木及其他相似木质，由主板及两块副板连接组成；主板及副板均用红木 制成；响板表面无疖疤、裂缝，漆层均匀、光亮；发音清脆响亮；
3、三角铁：材质尺寸要求：三角铁及击棒组成；三角铁为等边三角形，边 长分别为≥90mm、120mm、145mm、170mm、190mm、220mm；防锈，配击棒， 表面镀铬，镀层均匀、光亮，有塑料扣有利于演奏使用；击棒直径≥4mm， 击棒长度≥120，表面镀铬，终端有塑料包裹；制作精美，光洁，无毛刺；
4、双响筒：由筒体、手柄、击槌组成；筒体全长≥190mm，筒体直径≥35mm， 手柄用硬杂木制成，击槌用硬杂木制成；产品表面涂树脂清漆，漆层光亮、 均匀；敲打双响筒时，能发出两种频率不等的声音；
5、沙锤：锤球最宽处≥52mm，手柄直径≥12mm，手柄长度≥100mm；表面 打磨光滑，无毛刺，无疤疖，无虫蛀，无腐蚀，无开裂，应均匀，无液体 现象；演奏时，发出“唦唦”声音，声音饱满，有质感；
6、小堂鼓：材质：木制；直径≥220mm，高≥140mm；牛皮，无破损，皱折， 坚韧有弹性、平整，气密度好，有足够的疲劳强度，圆柱形，表面无疤痕， 裂缝，不变形，上下口径相同，中部略大；
7、小镲：材质尺寸要求：响铜，音色更高亢脆亮；抛光处理，制作精美，
光洁，无毛刺；圆帽形，中间突起；镲体小而厚，镲面直径≥145㎜，厚度 ≥1mm，碗顶钻孔系以布绳，两面为一副；产品光滑，平整，无毛刺、裂缝， 周边无棱角表面抛光氧化处理并涂防锈油；
8、大镲：① 、材质：响铜 ② 、规格尺寸≥镲直径≥230mm③、结构：镲体 为一圆形金属板，用响铜制成，中部隆起的半球形部分称“帽”，顶部钻 有小孔，抛光打磨有光泽，音质响亮清脆④、使用方法：演奏时左右手各 握一个，互击发音；
8、铝板琴：加厚铝板琴片，木制清漆底座；材质为铝片，环保材质、安全 系数高；清漆底座，音质更清脆、精准；琴体长≥380mm，可通过音棒的敲 打就能够发出好听的声音，音高的不同加上节奏的变化就能够组合成一首 旋律；这个有固定音高的打击乐器可以提高孩子的对于音乐的判断能力以 及声音的辨别能力；
10、串铃：全长≥150mm，共13铃，铃铛为金属材料制成；
11、小锣：由铜锣及槌组成；铜锣用响铜制作，圆形，直径≥210mm，厚薄 均匀，平整，无毛刺，无裂缝，表面抛光氧化处理并涂油；槌用硬杂木制 成，表面无疤痕；
12、大锣：响铜材质，直径≥280㎜，扁平圆体，有边，边孔较小，系以绳； 质量判断：谐音丰富洪亮无明显转音及颤音，锣边平滑；配锣锤，塑料包 装无氧化；音质要求达到：中心发音较低，靠边的部分发音较高，在锣边、 锣心或二者之间，击奏不同的音色和音高；具有粗犷、宏亮的音色，给人 一种震撼的感觉；其音响低沉、宏亮而强烈，余音悠长持久；
13、手鼓：① 、材质：木质圈② 、规格尺寸≥手鼓直径≥230mm，鼓框厚度 ≥0.60mm；
14、蛙鸣器：木制，长≥350mm，直径≥60mm，刮棍的长度≥100mm；手握 鱼形，中间表面有螺纹，表面有两个圆孔，头部和尾部表面画有图案，配 有一个刮棍；
14、单响筒：① 、材质：木材 ② 、规格尺寸≥响筒长≥90mm，击锤全长≥ 150mm ③ 、结构： 由筒体、手柄、击槌组成；16、木鱼：木制，八音；色 泽：红色，带敲击锤，八个一组；
17、铃鼓：①、材质：木质圈、铃片、羊皮鼓面②、规格尺寸≥铃鼓直径 ≥190mm，鼓框宽度≥43mm ③ 、结构： 由鼓身、鼓面、小铃片组成；
专用中空定位塑料箱：材质：国家级环保PP材质；工艺：中空吹塑定位制 作，耐压耐碰，更好的保护和固定乐器。</t>
  </si>
  <si>
    <t>铝板琴</t>
  </si>
  <si>
    <t>32音专业铝板琴。低音、中音、高音。琴片：32片,可通过音棒的敲打就能 够发出好听的声音，音高的不同加上节奏的变化就能够组合成一首旋律。</t>
  </si>
  <si>
    <t>乐谱架</t>
  </si>
  <si>
    <t>1、谱台面≥470*340mm冲压圆孔的钢板，加厚钢材，喷塑处理，卷边以增 强谱台强度；
2、谱台带有2个谱夹，谱夹为两节，可180度旋转；
3、3节升降杆，每节均用螺栓紧固，可伸缩三角架底脚。</t>
  </si>
  <si>
    <t>排练椅</t>
  </si>
  <si>
    <t>1.规格：尺寸不低于830*430*480mm。
2.材质：椅面材质为PP聚丙烯原生塑料，加厚加粗骨架，不低于1.0mm厚钢管。
3.结构：由椅面和椅腿组成，可折叠。配备多功能台面，可当写字板，可放笔槽或水杯槽。
4.功能：音乐教室，合唱教室等排练教学使用。</t>
  </si>
  <si>
    <t>口风琴</t>
  </si>
  <si>
    <t>1.规格：37键，琴体尺寸485×105×45mm。
2.材质：座板材质不锈钢（分低音区、高音区）；音簧材质磷青铜；琴体外壳ABS无毒树脂。
3.结构：黑白键相间，配短吹嘴1个，长吹嘴1个，含手帕、教材、牛津布软包。
4.使用方法：口风琴使用钢琴化键盘，通过侧面吹嘴吹奏振动簧片发声，可以吹奏丰富的和声效果。</t>
  </si>
  <si>
    <t>葫芦丝</t>
  </si>
  <si>
    <t>白铜天然紫竹精品三音可拆，主管相邻两音音准误差之差≤15，音质音色 优美、圆润、发音流畅。</t>
  </si>
  <si>
    <t>竖笛</t>
  </si>
  <si>
    <t>1.材质：8孔，枫木
2.音准偏差：≤50音分
3.邻音误差：≤30音分
4.长度325mm，重量102g
5.声学品质：采用十二平均律，发音响亮悦耳
6.功能：表现力丰富，能有效培养学生的固定音高概念、有效提高学生的音乐专业素养。</t>
  </si>
  <si>
    <t>竖笛教材</t>
  </si>
  <si>
    <t>符合教学标准。</t>
  </si>
  <si>
    <t>陶笛</t>
  </si>
  <si>
    <t>烤瓷冰裂工艺，十二孔，十二平均律，高音明亮，中音柔和，圆润，低音 浑厚，表面应圆润，光滑，表面无裂缝.发音灵敏，音量变化丰富。</t>
  </si>
  <si>
    <t>北梆子</t>
  </si>
  <si>
    <t>1.规格：尺寸约为170mm*60mm*38mm。
2.材质：榉木，坚实无疤节或劈裂，外表光滑无毛刺。
3.结构：由长方形梆体和敲击锤组成。
4.使用方法：用敲击锤敲击梆体，可以使用不同的敲击力度和速度。通过控制敲击的力度和频率，可以产生不同的音调和节奏。</t>
  </si>
  <si>
    <t>南梆子</t>
  </si>
  <si>
    <t>1.规格：尺寸约为220mm*45mm*34mm。
2.材质：榉木，坚实无疤节或劈裂，外表光滑无毛刺。
3.结构：南梆子由两根长短不等、粗细不同的实心硬木棒组成。
4.使用方法：使用时双手各持一棒，交叉敲击即可发声。</t>
  </si>
  <si>
    <t>沙锤</t>
  </si>
  <si>
    <t>木制</t>
  </si>
  <si>
    <t>椰壳制</t>
  </si>
  <si>
    <t>卡巴撒</t>
  </si>
  <si>
    <t>大号</t>
  </si>
  <si>
    <t>中号</t>
  </si>
  <si>
    <t>双响筒</t>
  </si>
  <si>
    <t>木制，长170~180mm,宽190~200mm，棍长180~190mm</t>
  </si>
  <si>
    <t>木鱼</t>
  </si>
  <si>
    <t>材质为椿木，七音，色泽：红色，带敲击锤，设有发音孔，七个一组。</t>
  </si>
  <si>
    <t>三角铁</t>
  </si>
  <si>
    <t>1.规格：3件套；边长分别为140mm、195mm、245mm。
2.材质：锰钢。
3.结构：主体由一根弯成等腰三角形的钢条（首尾不连接）组成，另有一根金属棒，用来敲击主体以发声。
4.使用方法：用一根金属棒敲击三角铁即可，敲击三角铁不同部位，其音略有不同。声音波长较短，音质冰凉，适宜作较简单的节奏敲击。</t>
  </si>
  <si>
    <t>碰铃</t>
  </si>
  <si>
    <t>1.规格：直径约为48mm。
2.材质：响铜制。
3.结构：外观呈小钟形，中空无舌，铃顶隆起半球形作为固定点，称作碗或帽，碗顶钻有小孔，两枚为一副，用丝线绳或皮绳将两铃相连。
4.使用方法：手持碰撞发声。</t>
  </si>
  <si>
    <t>长笛</t>
  </si>
  <si>
    <t>1.调性：C调。
2.按键制式16孔闭孔，附带E键分割。
3.音孔制式：冷拉卷边、直列。
4.主体管：铜锌合金。
5.按键：铜锌合金。
6.吹口：锥形内切。
7.表面处理：镀银。
8.重量：450g。
9.长度：666mm。</t>
  </si>
  <si>
    <t>手鼓</t>
  </si>
  <si>
    <t>1.规格：8寸，鼓面直径200mm，高度45mm。
2.材质：杨木鼓圈+羊皮。原木色。
3.结构：木框，羊皮面。
4.使用方法：左手拿鼓，手鼓的重量相对来说是比较轻，在击奏时只要左手多一些握力，可以使手鼓不会在手中有较大的摆动，而影响发声和节奏，手鼓演奏时，主要是拇指和三、四、五指起作用。</t>
  </si>
  <si>
    <t>面</t>
  </si>
  <si>
    <t>大锣</t>
  </si>
  <si>
    <t>1.规格：直径约330mm，重量约为2.2斤，带木槌。
2.材质：响铜制，厚薄均匀、平整，无毛刺，无裂缝。
3.结构：锣面呈弧形，锣边较宽，敲击时声音可以更好地扩散和传播。
4.音质：音质洪亮、低沉，谐音丰富，有明显颤音，无转音。
5.使用方法：在演奏时，通常使用槌子敲击锣面中心，通过调整敲击力度和角度可以产生不同的音色和音量。</t>
  </si>
  <si>
    <t>小锣</t>
  </si>
  <si>
    <t>1、组成： 由铜锣及锣尺组成；
2、材质：用响铜制作；
3、直径≥210mm，厚度≥1.5mm；
4、厚薄均匀，平整，无毛刺，无裂缝，表面抛光氧化处理并涂油；锣尺用 硬杂木制成，表面无疤痕。</t>
  </si>
  <si>
    <t>钹</t>
  </si>
  <si>
    <t>1、材质：响铜
2、规格尺寸≥钹面直径≥280mm，镲厚度≥0.8mm
3、结构：钹体为一圆形金属板，用响铜制成，中部隆起的半球形部分称“帽”， 顶部钻有小孔，抛光打磨有光泽，音质响亮清脆
4、使用方法：演奏时左右手各握一个，互击发音</t>
  </si>
  <si>
    <t>堂鼓</t>
  </si>
  <si>
    <t>1. 供中小学音乐教学用，由鼓及击槌组成，带架子。
2. 鼓面用牛皮蒙制，无破损、皱折，鼓面坚韧有弹性、平整，气密性好， 有足够的疲劳强度。
3. 鼓体直径≥220mm，高度≥310mm，卷曲成圆柱形，表面无疤痕、裂缝， 不变形，并喷红漆。
4. 击槌用硬杂木制成，前端呈球状,表面无疤痕、裂纹。
5. 堂鼓的鼓身上下口径相同，中部略大，漆面光洁。
6. 演奏时，发出“咚、咚”声，不得有杂音。</t>
  </si>
  <si>
    <t>大军鼓</t>
  </si>
  <si>
    <t>1.规格：直径不少于610mm，高度不少于305mm。24*12英寸。
2.材质：鼓腔为多层桦木；聚酯膜鼓皮，金属喷涂压圈超强合金鼓耳。
3.结构：由鼓腔、鼓皮、压圈、鼓耳组成，配鼓棒1个及钥匙背带。
4.使用方法：用鼓棒敲击鼓面中心，声音清晰明亮。力度变化可以从特弱至特强。常用于军队乐或管弦乐队。</t>
  </si>
  <si>
    <t>小军鼓</t>
  </si>
  <si>
    <t>1.规格：直径约355mm，高度约140mm。14*5.5英寸。
2.材质：鼓腔为多层桦木，聚酯膜鼓皮，喷涂金属压圈。
3.结构：由鼓腔、鼓皮、压圈、鼓耳组成，配鼓棒2个及钥匙背带。鼓棒顺直，表面光滑无毛刺，手感舒适。
4.使用方法：用鼓棒敲击鼓面中心，声音清晰明亮。属于双面膜鸣乐器，无固定音高，但发音频率高于大军鼓。小军鼓在弱拍上敲击细小的节奏，以调和音色，增强乐曲的节奏感。</t>
  </si>
  <si>
    <t>钟琴</t>
  </si>
  <si>
    <t>1.32音，铝片，包含音板、音锤、琴架、琴包等。
2.琴体全长不低于620mm±5mm，琴体宽不低于160mm±5mm，琴片宽26mm±1mm，琴片厚5mm±0.5mm。琴片根据音阶不同而长度不同。
3.琴键为银白色及黑色铝板,琴架采用风干木制作，两边为塑料材质，可区分音，可以演示高、中、低音（4个八度）。
4.附带敲击棰2根。
5.高音区音质尖锐，共鸣短促；中音区音质清脆、明亮；低音区音质淳厚、圆润。
6.配不锈钢支架。
7.功能：通过演奏钟琴培养学生的音乐兴趣，了解基础音乐知识，培养学生眼手协调能力，帮助增长记忆力。</t>
  </si>
  <si>
    <t>双簧管</t>
  </si>
  <si>
    <t>22键双簧管
调性：C调，
材质：硬质橡胶，按键： 白铜镀银
音质纯净，音色很有特点，音色优美带点鼻音，又非常富有表现力，令人 叹服，热情飞腾。</t>
  </si>
  <si>
    <t>单簧管</t>
  </si>
  <si>
    <t>17键
调性：Bb
音键：黄铜镀镍
表面处理：亮面
材质：硬质胶管体</t>
  </si>
  <si>
    <t>小号</t>
  </si>
  <si>
    <t>调性：Bb
表面处理：漆金/镀镍/镀银/彩色
材质：黄铜
号口直径： Φ 123mm
内管规格尺寸≥11.66mm</t>
  </si>
  <si>
    <t>长号</t>
  </si>
  <si>
    <t>调性：Bb/F
表面处理：漆金/镀镍
乐器材质：黄铜
号口直径： Φ215mm
内管规格尺寸≥13.9mm</t>
  </si>
  <si>
    <t>上低音号</t>
  </si>
  <si>
    <t>调性：Bb
表面处理：漆金/镀镍
材质：磷铜/黄铜/白铜
号口直径： Φ285mm
内管规格尺寸≥15mm</t>
  </si>
  <si>
    <t>青年号</t>
  </si>
  <si>
    <t>青年号：总长510mm，喇叭口直径120mm,表面处理：漆金，黄铜材质</t>
  </si>
  <si>
    <t>多音鼓</t>
  </si>
  <si>
    <t>1.规格：三鼓带架，25.4x12.5（10inx5in），8、10、12英寸；配鼓棒钥匙。
2.材质：聚酯膜鼓皮，多层杨木加厚鼓腔。
3.结构：由多个大小不同的鼓组成，背架高度可调节。
4.使用方法：用鼓棒敲击鼓，通常有四个基本音，高音、中音、低音、闭音。这四个基本音可以通过不同的击打力度和技巧产生细微的变化和音色，使得多音鼓具有丰富的音乐表现力。</t>
  </si>
  <si>
    <t>电吉他</t>
  </si>
  <si>
    <t>1.规格：六弦。ST款，22品。
2.材质：椴木琴体，钢丝琴弦。
3.结构：是一种拨弦乐器，不是以箱体的振动发声，而是运用了电磁学原理。由琴头、琴颈，琴身组成。
4.音质：音色明亮。
5.作用：电吉他有很强的表现力，多用于歌曲伴奏。
6.配备音响15瓦。</t>
  </si>
  <si>
    <t>非洲鼓</t>
  </si>
  <si>
    <t>1、规格尺寸≥10寸
2、鼓面：山羊皮，没有经过化学处理，手感舒适，音质好
3、鼓腔：木质，鼓体硬度高，密度大，音质好
4、工艺精细、花纹精美、颜色多样
5、鼓表面打磨光滑，无毛刺，无锐利边角。</t>
  </si>
  <si>
    <t>古筝</t>
  </si>
  <si>
    <t>琴弦材质：尼龙钢丝弦
筝首材质；实木
图案:亭亭玉立
背侧板材质:非檀木
面板材质;泡桐木
琴码材质；非檀木
配保湿膏，清洁刷，琴罩，琴弦，电子专用调音器，琴码示意图，指甲， 胶布，防滑垫。</t>
  </si>
  <si>
    <t>架</t>
  </si>
  <si>
    <t>古筝配件</t>
  </si>
  <si>
    <t>保湿膏，清洁刷，琴罩，琴弦，电子专用调音器，琴码示意图，指甲，胶 布，防滑垫。</t>
  </si>
  <si>
    <t>古筝支架</t>
  </si>
  <si>
    <t>与古筝配套使用，实木材质，H型版型，外涂环保油漆，无污染，质地透亮， 色泽饱满均匀，支架顶部与古筝接触的部位有防滑橡胶垫，防止古筝滑落 磨损，螺丝固定纽，花窗两侧有调节孔，方便调节横杆高度，色泽典雅舒 适，造型美观大方。</t>
  </si>
  <si>
    <t>古筝凳</t>
  </si>
  <si>
    <t>圆凳，材质：实木 毛绥组合设计，传统赋有古典韵味，古筝专业凳。面板， 纹理清晰，环保生漆，健康无毒。</t>
  </si>
  <si>
    <t>架子鼓</t>
  </si>
  <si>
    <t>1.五鼓，架子鼓由低音大鼓、踩镲、小军鼓、桶子鼓（2～3个）、吊镲（1面）组成。
2.鼓的直径如下：大鼓22"×16"、落地鼓16"×16"、小军鼓14"×5.5"、高音鼓10"×10"、高音鼓：8"×10"。
3.镲片：踩镲(12"×2")、吊镲：(15")。
4.质量要求：鼓腔为多层桦木材质，电镀金属尖鼓耳，正品鼓皮，手工镲片。
5.音质:音色更圆润，饱满，声音浑厚，干净无杂音。
6.使用方法：鼓手用鼓槌击打各部件使其发声。</t>
  </si>
  <si>
    <t>音乐装饰图</t>
  </si>
  <si>
    <t>教室装饰知识展板、亚克力发光板厚度约5mm，版面由专业设计人员设计。 内容包含相关音乐的知识，规格尺寸≥80*600mm，6个为一套。</t>
  </si>
  <si>
    <t>设备安装调试</t>
  </si>
  <si>
    <t>舞蹈把杆</t>
  </si>
  <si>
    <t>舞蹈把杆：水曲柳材质，3m,直径53mm，内有直径19mm弹簧钢，表面聚脂清
漆处理。可移动式支架：立柱为直径60mm钢管，表面喷塑处理。可移动式支架：立柱为直径60mm钢管，表明喷塑处理，内有直径 35mm实心圆钢作升降杆，电镀防锈处理，升降高度为800~1100mm，带碰珠 升降。把杆外观纹理漂亮、经久耐用，光滑温润，漆层防脱落，比金属把 杆更健康、环保，四季恒温、出汗不沾手。</t>
  </si>
  <si>
    <t>鞋柜</t>
  </si>
  <si>
    <t>1.规格：1200mm*350mm*380mm，采用优质松木，整体板材厚度15mm。
2.软包采用优质珍珠棉，环保皮革，确保外观无破损、无划痕、无色污。
3.表面处理：材质无虫蛀、无贯通裂缝,采用优质喷涂工艺喷涂而成，安全环保、无毒无味、手感光滑、无毛刺。</t>
  </si>
  <si>
    <t>更衣柜</t>
  </si>
  <si>
    <t>1、规格尺寸≥1000*500*2000mm；
2、材质：柜体16mm厚三聚氰胺双贴面刨花板，其截面由PVC封边带利用高 温热熔胶封边，粘力强，密封性好。
3、结构：上下均为木框式对开门。不锈钢拉手。</t>
  </si>
  <si>
    <t>舞蹈练功凳</t>
  </si>
  <si>
    <t>实木、中间加海绵、皮革包裹</t>
  </si>
  <si>
    <t>舞蹈练功垫</t>
  </si>
  <si>
    <t>约200*100*10cm，珍珠棉，可折叠</t>
  </si>
  <si>
    <t>舞蹈扇</t>
  </si>
  <si>
    <t>1.材质:优质竹制。
2.面料:纺织面料，柔软舒适，美观大方。
3.工艺:飘头加长，手工制作，铆钉设计，圆滑，结实，不脱扣。
4.用途：适用于舞蹈、秧歌。</t>
  </si>
  <si>
    <t>舞蹈手绢</t>
  </si>
  <si>
    <t>面料：金丝绒，布料厚实，耐磨耐用，旋转时更具有动感
八角手绢：边缘包边处理
活性印刷：新工艺染色，健康环保，水洗不易褪色</t>
  </si>
  <si>
    <t>瑜伽垫</t>
  </si>
  <si>
    <t>规格尺寸≥185*610mm，厚10mm；
高密度NBR材质，易清洗防潮，抗撕裂性，质地柔软，深纹防滑。</t>
  </si>
  <si>
    <t>瑜伽球</t>
  </si>
  <si>
    <t>规格尺寸≥直径550mm，加厚皮层，壁厚2mm，耐磨抗压防爆</t>
  </si>
  <si>
    <t>瑜伽砖</t>
  </si>
  <si>
    <t>1.规格 ：230*145*70mm。
2.材质：EVA高密度环保材质。
3.功能：舞蹈练习使用，辅助学员伸展，防止拉伤，调整正确姿势。
4.结构：方形，多种颜色可选择。</t>
  </si>
  <si>
    <t>拉力带</t>
  </si>
  <si>
    <t>1.尺寸：90*4cm。
2.TP面料，拉丁弹力带。</t>
  </si>
  <si>
    <t>瑜伽环</t>
  </si>
  <si>
    <t>规格尺寸≥230*120mm，PP材质，用于瑜伽辅助，美腿拉筋，美背开胸，按摩舒缓功能。</t>
  </si>
  <si>
    <t>舞蹈服装道具</t>
  </si>
  <si>
    <t>衣架，加厚塑料</t>
  </si>
  <si>
    <t>全频音箱</t>
  </si>
  <si>
    <t>系统类型 12英寸，2分频，低频反射式
频率范围(-10 dB)1 71 Hz - 20 KHz
频率响应(±3 dB)1 90 Hz - 20 KHz
灵敏度(1w/1m)1 97 dB
额定阻抗 8 Ohms
最大声压级输出 124 dB(峰值:130dB)
额定输入功率2
(额定功率/连续信号/峰值) 350 W/700 W/1400 W
覆盖角 70° x 60° (H x V)
外型
612:外型尺寸(H高 x W宽 x D深) 360 mm x 382 mm x 600 mm
23.6英寸 x 13.8英寸x 15.0英寸
净重约 25Kg</t>
  </si>
  <si>
    <t>功放</t>
  </si>
  <si>
    <t>8Ω立体声(输出)功率450W x 2
4Ω立体声(输出)功率980W x 2
8Ω桥接(输出)功率900W 
频率响应:20Hz~20KHz(±0.5)
总谐波失真(8Ω/1KHz):≤0.5%
互换失真:≤0.35%
转换速率:&gt;10V / μs
串扰:-75dB(at 1KHz) / -59dB(at 20KHz)
阻尼系数(400Hz~1KHz):&gt;600Ω
输入灵敏度:0.775V / 1.4V / 32dB
输入阻抗:非平衡(10KΩ) / 平衡(20KΩ)
电压增益(8Ω / 1KHz):33dB / 36dB / 39dB / 41dB
接口部分:输入：平衡式(XLR)卡龙(公头x 4 +母头x 4) / 输出：SpeakON接头x 4 + 1/4吋(TRS)接线柱 x 4
信噪比:≥100dB
保护及冷却功能:哑音开关(软启动)；直流故障断开；有源浪涌(失真)限幅；短路、开路，射频过载和过热等保护功能。(变频智能风扇)</t>
  </si>
  <si>
    <t>调音台</t>
  </si>
  <si>
    <t>12通道/2编组调音台 麦克风／线路通道：12CH；谐波失真≤0.05％；频率 响应：5Hz~50KHz±3dB；信噪比≥-103 dB；输出：4V Max；输入灵敏度： Mic-60db  line-40db  Efret-40db Aux in-40db  Tapein-40db ；输入均 衡：HI±15db/12KHz；幻像电源：MID±15db250Hz~6KHz   LOW±       15db/60Hz+48V；效果器：16种模拟DSP效果器；功耗：  30W</t>
  </si>
  <si>
    <t>无线话筒</t>
  </si>
  <si>
    <t>专业级演唱无线话筒手持式1拖2 频率范围：UHF500~960MHz (可选) ；调
制方式：FM(PLL)  频偏±25KHz~±48KHz；频率稳定度≤±15ppm  频率
响应：60Hz~18KHz；  信噪比≥110dB(A)  T.H.D≤1%；接收形式：真正分
集接收  灵敏度：3uV(52 dB S/N)；音频输出电平：平衡输出：+10dB(XLR)；
非平衡输出：+4dB (1／4＂，6.3mm jack socket) ；邻道干扰比≥80dB  镜 像干扰比≥80dB；RF发射功率 (50Ω) ：8~30mW 谐波抑制≥50dB</t>
  </si>
  <si>
    <t>机柜</t>
  </si>
  <si>
    <t>专业音箱固定架</t>
  </si>
  <si>
    <t>音箱线</t>
  </si>
  <si>
    <t>音箱线400芯无氧铜，高质量信号传输线材</t>
  </si>
  <si>
    <t>盘</t>
  </si>
  <si>
    <t>照身镜</t>
  </si>
  <si>
    <t>镜子厚度5mm
垫底天然高密度板材
高级镀银镜面，平整度高，高透逼真，成像清晰、不变形，铝合金包边 镜面防爆工艺，有效防止破碎飞溅，使用更加安全
水性背漆，健康环保</t>
  </si>
  <si>
    <t>平方米</t>
  </si>
  <si>
    <t>地胶</t>
  </si>
  <si>
    <t>1、PVC运动地胶，厚度≥5mm；
2、材料环保：PVC 原材料，不含甲醛、重金属等有害物质，环保增塑剂， 室内使用环保安全无异味。
3、安全保护：高强度发泡层，具有良好的冲击吸收能力，可以限度上减小 跳舞对身体、脚踝、膝盖等身体部位带来的损伤，提供超强的安全防护。
4、超强稳定：稳定层加持，脚感虽然柔和，却能得到充足的能量反馈。
5、抗滑耐磨：特殊处理面层，光滑持久耐磨、安全环保、易清洁打理。
6、耐磨持久：PVC 材质使地板拥有卓越的耐磨损性能，同时保证优异的摩 擦系数、垂直变形率及震动吸收。</t>
  </si>
  <si>
    <t>舞蹈装饰图</t>
  </si>
  <si>
    <t>教室装饰知识展板、亚克力发光板厚度约5mm，版面由专业设计人员设计。 内容包含相关舞蹈的知识，规格尺寸≥80*600mm，6个为一套。</t>
  </si>
  <si>
    <t>一、教师用具</t>
  </si>
  <si>
    <t>教师美术桌</t>
  </si>
  <si>
    <t>规格：600*900*750mm，可升高到 900mm，桌面倾斜可调，整体采用优质松木，经抛光打磨，上清水漆，不伤手，可保护原木长时间不变色，易清洁，做工精细，全金属配件，组装简易， 可自由调节高度。</t>
  </si>
  <si>
    <t>教师凳</t>
  </si>
  <si>
    <t>1.规格：凳面直径不低于 300mm，升降高度 480 到 650mm；2. 材质：优质榉木；3.要求：升降式架构，支撑稳定，牢固可靠， 工艺精细，表面光洁，环保清漆处理，漆面均匀光亮。</t>
  </si>
  <si>
    <t>画车</t>
  </si>
  <si>
    <t>材质：榉木，长度≥740mm，宽度≥400mm，高度≥800mm，中下 两层间隔高度不小于 190mm，经过抛光打蜡，喷漆，防腐、防潮。静音脚轮，可制动。</t>
  </si>
  <si>
    <t>素描套装</t>
  </si>
  <si>
    <t>1、铅笔笔帘一个，可有效保护笔头。2、正品素描铅笔 18 支；
3、炭笔 3 支；4、正品高级可塑橡皮一块；5、4B 橡皮一块；6、铅笔延长器一支；7、美工刀一把；8、纸擦笔 3 支。</t>
  </si>
  <si>
    <t>素描纸</t>
  </si>
  <si>
    <t>规格 4K，厚度不低于 160g，黄色本色纸。</t>
  </si>
  <si>
    <t>袋</t>
  </si>
  <si>
    <t>二、学生用具</t>
  </si>
  <si>
    <t>美术桌</t>
  </si>
  <si>
    <t>规格：600*450*750mm，可升高到 850mm，桌面倾斜可调，整体采用优质松木，经抛光打磨，上清水漆，不伤手，可保护原木长时间不变色，易清洁，做工精细，全金属配件，组装简易， 可自由调节高度。</t>
  </si>
  <si>
    <t>写生凳</t>
  </si>
  <si>
    <t>木制，折叠式架构，支撑稳定，牢固可靠，工艺精细，表面光洁，环保清 漆处理，漆面均匀光亮。</t>
  </si>
  <si>
    <t>写生灯</t>
  </si>
  <si>
    <t>升降高度 1500-2200mm，照射角度 0°-120°可升降，灯罩金属漆处理，三角底座，灯杆：钢管，表面镀铬；铝节，塑料旋钮， 内置弹簧</t>
  </si>
  <si>
    <t>静物台</t>
  </si>
  <si>
    <t>1.规格：600*900*600（815）mm。
2.材质：优质榉木升降写生台。
3.功能。用于美术石膏像、陶瓷等静物的摆放，可以描绘各种静物细节。
4.结构：桌面下带抽屉，带轮可移动。带背板。</t>
  </si>
  <si>
    <t>写生画箱</t>
  </si>
  <si>
    <t>1.整体规格：780*1000*1450（1830）mm。
2.箱体：500×330×110mm（±10mm），箱体内储物格为推拉式4格，配调色板，箱体有提把、背带，箱盖可支起作画架用。
3.材质：进口榉木，防潮防晒，稳固耐用。
4.三腿支撑，可折叠便携式油画箱，箱体分为上箱体和下箱体，可以打开闭合，并可以在0°-120°范围调节，画箱腿可伸缩折叠。
5.工艺：精抛光，环保漆面，表面光滑无毛刺。
6.纸箱规格：620*460*210mm。</t>
  </si>
  <si>
    <t>木制关节人</t>
  </si>
  <si>
    <t>1.规格：高度不小于300mm。
2.材质：优质椴木，表面无毛刺，关节活动灵活。
3.功能：具有多个活动关节，可以轻松实现各种姿势和动作，满足美术生对不同形体和动态的参考需求。使学生在绘画时可以更准确地捕捉到人体的形态和结构，从而提高绘画技巧。
4.结构：木质关节人由铁丝串联而成，立于木质底座上，关节可活动。无毛刺，活动灵活。</t>
  </si>
  <si>
    <t>衬布</t>
  </si>
  <si>
    <t>绒布，各色，尺寸：1000*2000mm。</t>
  </si>
  <si>
    <t>写生教具-1</t>
  </si>
  <si>
    <t>石膏像：阿古力巴 (切面) 、腊空 (半面) 、太阳神  (头像) 、海盗 (头像) 、小大卫 (头像) 、亚历山 大 (切面)。</t>
  </si>
  <si>
    <t>写生教具-2</t>
  </si>
  <si>
    <t>石膏几何形体：⑴圆球；⑵圆锥；⑶长方体；⑷正方体、⑸四棱锥；⑹圆 柱体；⑺六棱柱；⑻方带方；⑼圆锥带圆；⑽方锥带；⑾多面体；⑿八棱 柱；⒀六棱锥；⒁圆切；⒂十二面体；材质：石膏粉。</t>
  </si>
  <si>
    <t>静物</t>
  </si>
  <si>
    <t>蜡果（苹果、香蕉、橘子、黄瓜、柿子椒、茄子）；器皿（花瓶、砂锅、玻璃杯、瓷盘、瓷碗、编织篮、陶罐、铝壶各两件）；玩具（毛绒、塑料、布质、木质）。</t>
  </si>
  <si>
    <t>民间美术欣赏及写生样本</t>
  </si>
  <si>
    <t>中国结、京剧脸谱、扎染、蜡染、皮影、年画、木板 年画、剪纸、面具、泥塑、玩具、风车、纹样、风筝 、唐三彩、彩陶器、瓷器等。</t>
  </si>
  <si>
    <t>不锈钢夹子</t>
  </si>
  <si>
    <t>材质：不锈钢，长度不小于 145mm。</t>
  </si>
  <si>
    <t>美术教学用品柜</t>
  </si>
  <si>
    <t>1、规格尺寸≥1000*500*2000mm；
2、材质：柜体16mm厚三聚氰胺双贴面刨花板，其截面由PVC封边带利用高 温热熔胶封边，粘力强，密封性好。框架：铝合金框架结构，壁厚≥1.0mm， 所有铝材表面经过环氧树脂粉末喷涂，可防酸耐碱。
3、结构：上部木框式镶装5mm厚钢化玻璃对开门，内设二层隔板，隔板灰 白色16mm三聚氰胺双贴面刨花板，下部开门式柜。不锈钢拉手。4、脚垫： 专用ABS工程塑料注塑一次成型，耐腐蚀脚垫。</t>
  </si>
  <si>
    <t>台面尺寸：1200mm×600mm×850mm
台面材料：采用 25mm 厚金属树脂高能理化板；
柜体框架：采用模具成型的专用铝合金型材制作，通过ABS 专用连接件组装而成，应保证组装接缝严密，连接牢固，无松动现象。铝合金立柱采用Ф50mm 圆管(允许偏离±0.15mm)，方管为 28×30mm(允许偏离±0.15mm)，壁厚 1.0mm(允许偏离± 0.15mm),所有铝材表面经过环氧树脂粉末喷涂，可防酸耐碱， 美观牢固耐用。铝合金型材表面需经静电粉沫喷涂处理，整体耐腐蚀、防火、防潮、稳固耐用。整体采用标准固件组装，拼装方便，经久耐用，外形美观。
柜体衬板：三聚氰胺双贴面刨花板，厚度≥16mm，灰白色。 水槽水嘴：铜质喷塑三联式高位水嘴，水槽采用高密度黑色 PPR 一体化水槽。
柜脚： 4 脚立地，采用直径 10mm 的不锈钢螺杆与 ABS 一次注
塑成型的脚垫，高度可调节，并可锁紧。</t>
  </si>
  <si>
    <t>采用实验室专用高密度 PP 一体化成型水槽，易清洁，耐腐蚀， 且利于台面残水算自然回流，美观实用；具耐酸碱、耐有机溶
剂、耐紫外线等特点。</t>
  </si>
  <si>
    <r>
      <rPr>
        <sz val="10"/>
        <rFont val="微软雅黑"/>
        <charset val="134"/>
      </rPr>
      <t>鹅颈式实验室专用优质化验水嘴：要求防酸碱、防锈、防虹吸、防阻塞， 表面环氧树脂喷涂。出水嘴为铜质瓷芯，高头，便于多用途使用，可拆</t>
    </r>
    <r>
      <rPr>
        <sz val="10"/>
        <rFont val="Arial"/>
        <charset val="134"/>
      </rPr>
      <t xml:space="preserve">	</t>
    </r>
    <r>
      <rPr>
        <sz val="10"/>
        <rFont val="微软雅黑"/>
        <charset val="134"/>
      </rPr>
      <t>卸清洗阻塞。出水嘴可拆卸，内有成型螺纹，可方便连接循环等特殊用水水管。</t>
    </r>
  </si>
  <si>
    <t>给排水布线</t>
  </si>
  <si>
    <t>给水主管选用Ø20-25mmPP-R 给水管，模块化设计，每组模块间采用活接式连接， 方便安装、 检修。 排水管选用加厚Ø50-75mmPVC-U 国标管（具有防酸、防碱、耐腐蚀功能）。</t>
  </si>
  <si>
    <t>美术教室装饰图</t>
  </si>
  <si>
    <t>教室装饰知识展板、亚克力发光板厚度约5mm，版面由专业设计人员设计。 内容包含相关美术的知识，规格尺寸≥80*600mm，6个为一套。</t>
  </si>
  <si>
    <t>美术设备安装费</t>
  </si>
  <si>
    <t>教师示范桌、座凳</t>
  </si>
  <si>
    <t>≥L1500*D650*H800mm；橡胶木材质。</t>
  </si>
  <si>
    <t>学生桌</t>
  </si>
  <si>
    <t>每两人一桌，140×60×76cm。橡胶木材质，结实牢固；漆面平整光亮，以学生舒适为宜。</t>
  </si>
  <si>
    <t>单人，40×30×45cm橡胶木，结实牢固；漆面平整光亮。</t>
  </si>
  <si>
    <t>教师用毛笔</t>
  </si>
  <si>
    <t>配长锋、中锋、短锋硬毫毛笔（如狼毫）和软毫（如羊毫）各1支，配软毫或兼毫斗笔各1支（共6支）</t>
  </si>
  <si>
    <t>教师用墨汁</t>
  </si>
  <si>
    <t>配墨汁500ml及以上</t>
  </si>
  <si>
    <t>教师用书法纸</t>
  </si>
  <si>
    <t>四尺全开生宣、熟宣各1刀（100张/刀）；配备纸质细腻，薄而柔韧的4开毛边纸10刀（每刀70张）</t>
  </si>
  <si>
    <t>教师用砚台</t>
  </si>
  <si>
    <t>选用石质细腻、做工精致、装饰简洁、储墨适宜的大号石砚</t>
  </si>
  <si>
    <t>教师用笔洗</t>
  </si>
  <si>
    <t>选用做工精致、装饰简洁、贮水量适宜的普通陶瓷笔洗</t>
  </si>
  <si>
    <t>教师笔山</t>
  </si>
  <si>
    <t>选用木质或瓷质“山”型卧式笔架用于上课临时搁放毛笔。</t>
  </si>
  <si>
    <t>教师用笔架</t>
  </si>
  <si>
    <t>选用木质、做工结实、榫接牢固、漆面平整光亮的悬挂笔架</t>
  </si>
  <si>
    <t>教师用笔筒</t>
  </si>
  <si>
    <t>选用做工精致、装饰简洁的普通瓷质笔筒。</t>
  </si>
  <si>
    <t>教师用镇尺</t>
  </si>
  <si>
    <t>选用木质的中号镇尺。</t>
  </si>
  <si>
    <t>教师用书画毡</t>
  </si>
  <si>
    <t>选用普通书画毛毡或无毒无味可折叠的塑料桌垫，规格以教师示范桌面为准。</t>
  </si>
  <si>
    <t>教师教学参考用书</t>
  </si>
  <si>
    <t>书法美学，包含书法理论，基本原理等内容。</t>
  </si>
  <si>
    <t>册</t>
  </si>
  <si>
    <t>学生用毛笔</t>
  </si>
  <si>
    <t>配长锋、中锋软毫（如羊毫）各1支，配软毫或兼毫斗笔各1支（共3支）</t>
  </si>
  <si>
    <t>学生用墨汁</t>
  </si>
  <si>
    <t>配中档瓶装墨汁250g及以上</t>
  </si>
  <si>
    <t>学生书法纸</t>
  </si>
  <si>
    <t>配学生练习毛边纸、田字格练习用纸</t>
  </si>
  <si>
    <t>学生用砚台</t>
  </si>
  <si>
    <t>选用石质细腻、做工精致、装饰简洁、储墨适宜的中号石砚</t>
  </si>
  <si>
    <t>学生用笔架</t>
  </si>
  <si>
    <t>配备选用木质悬挂笔架</t>
  </si>
  <si>
    <t>学生用笔山</t>
  </si>
  <si>
    <t>选用木质或瓷质“山”型卧式笔架用于上课临时搁放毛笔</t>
  </si>
  <si>
    <t>学生用笔洗</t>
  </si>
  <si>
    <t>选用做工精致、装饰简洁、贮水量适宜的普通陶瓷中号笔洗</t>
  </si>
  <si>
    <t>学生用笔筒</t>
  </si>
  <si>
    <t>选用做工精致、装饰简洁的普通瓷质或竹质中号笔筒</t>
  </si>
  <si>
    <t>学生用镇尺</t>
  </si>
  <si>
    <t>选用质地细腻、做工精致、装饰简洁、漆面平整光亮、实木中号镇尺</t>
  </si>
  <si>
    <t>学生用书画毡</t>
  </si>
  <si>
    <t>统一选用普通书画毛毡，材质：优质羊毛混纺厚度：2mm，根据桌面大小定制。</t>
  </si>
  <si>
    <t>篮球架</t>
  </si>
  <si>
    <t>篮球架伸臂0.75-0.85m，蓝圈上沿离地面自由升降范围2.05-3.05m。并且高度与伸臂适合儿童与成人的练习使用。篮球架适用场地至少32m。
1、 球架底座尺寸：长1.60m x宽1.00m x高0.41m，采用2.5mm厚的整张钢板经模具一次冲压成型，无焊缝，保证不会被雨水流入内部带来侵蚀；四周边角均采用弧形无棱角设计，更安全，大大降低了运动中的碰撞伤害。底座前端两个万向轮带刹车功能，后端配两个定向轮。根据需求可以随时移动篮球架的位置。
2、 篮架立柱底部采用180mmx180mm大圆角方管，厚度4mm，立柱顶部采用150mmx150mm大圆角方管，厚度3mm，拼焊而成。
3、 篮球架下伸臂采用1组60mmx40mm矩形管，拼焊组成；篮球架上伸臂采用1组40mmx40mm方管，拼焊组成，无需助力可轻松旋转手柄实现平行升降伸臂。
4、 篮球架后拉杆采用2组40mmx40mm方管，在自动弯管机上一次折弯成型,免调节设计，安装更方便。后拉杆两端采用封口焊接防水、防腐、防锈、防划伤。
5、产品结构原理：手动转动摇把，实现螺旋升降伸臂，升降范围在2.05-3.05m的各种使用高度。
6、篮板配用国际通用的高强度安全钢化玻璃篮板规格：1200mmx900mm，具有透明度高、耐候性好、抗老化、耐腐蚀、不易模糊等特点，并在篮板下沿侧面覆盖有EVA保护胶条抗老化不退色，能有效保护运动员使用时不受伤害。</t>
  </si>
  <si>
    <t>乒乓球台</t>
  </si>
  <si>
    <t>1、台面尺寸规格：≥2740mm×1525mm,台高≥760mm，配置铁制球网高150mm，长1530mm，符合标准要求。
2、球台台面采用SMC材料，整体高温模压一次成型，球台台面四角为R型弧角，不能为直角，能有效防止运动员在使用中受到尖锐碰击。
3、台面翻边高度48mm, 翻边厚度5mm；主加强筋高度25mm，厚度4mm。背面小方格内有对角加强筋，高3mm，宽5mm；台面与彩虹支腿连接处台面背面采用“井”字形用20mm×30mm的方管加固框连接。
4、台面能承受500N静载荷要求和冲击球冲击要求，稳定性好，耐气候性强、耐老化程度高，防腐、防晒、防雨、阻燃、不易变形等，保证在户外使用8年内不变形、不开裂、不损坏。
5、底架采用彩虹腿设计结构，Φ60mm优质钢管，保证整体的稳定性；台腿外边距两端台边280mm，任何撑档离地大于230mm，保证使用者的运动安全。
6、球台网及网架防锈、防松、防损坏；焊接严密牢固、无漏焊、虚焊、包渣、裂纹等缺陷。
7、器材不允许有钩挂、卡夹等潜在危险，表面处理采用抛光工艺，除锈彻底，增大工件表面面积，增强塑粉附着力，外表面环保静电粉末。</t>
  </si>
  <si>
    <t>羽毛球架</t>
  </si>
  <si>
    <t>1.网柱高度为1550mm±8mm，拉网中央高度1524mm±5mm；
2.其余应符合GB/T19851.13的规定。</t>
  </si>
  <si>
    <t>付</t>
  </si>
  <si>
    <t>包含高中体育器材整个部分，设备安装调试及辅助材料等。</t>
  </si>
  <si>
    <t>第一部分  教室基础设备及空间建设</t>
  </si>
  <si>
    <t>基础设施设备（选配）</t>
  </si>
  <si>
    <t>一．智慧黑板
1. 整机需采用一体化拼接设计，外部无任何可见内部功能模块的连接线；采用阻燃材质外壳，边角采用弧形设计，表面无尖锐边缘或凸起。
2.副板需采用金属材质纳米镀膜，支持磁性材料吸附，表面平整、抗冲击，书写手感流畅、摩擦力适度。
3.整机需采用可拆卸式笔槽设计；支持普通粉笔、液体粉笔、水溶性粉笔等直接书写。(投标时须提供检测报告复印件及报告编号在全国认证认可信息公共服务平台的查询截图并加盖制造商公章)
4.屏幕尺寸不小于86英寸，屏幕显示分辨率最高可支持4K，屏幕刷新率可达60Hz画面无闪烁。
5.液晶屏幕对比度不小于4000:1，亮度不小于400cd/㎡；屏幕表面采用厚度≤4mm钢化玻璃，具有防眩光功能。
6.采用电容触控技术，在Android、Windows双系统下均支持≥20点触控，触控笔接触面积直径≤6mm，触摸响应时间≤10ms，书写精度≤2mm。
7.整机外观尺寸宽度不小于4200mm，高度不小于1200mm。
8.整机支持壁挂和支架安装方式，黑板挂墙结构具有容错机制，支持左右微调，微调距离±20cm，方便安装调节。(投标时须提供检测报告复印件及报告编号在全国认证认可信息公共服务平台的查询截图并加盖制造商公章)
9.整机支持外接信号输入时自动唤醒功能，整机处于关机通电状态，外接电脑显示信号通过HDMI传输线连接至整机时，整机可智能识别并自动开机。
10.整机具备2.1声道音箱，前置2个≥15W中高音音箱，后置1个≥20W低音音箱,支持单独听功能。(投标时须提供检测报告复印件及报告编号在全国认证认可信息公共服务平台的查询截图并加盖制造商公章)
11.设备在任意信号下，需支持通过多指按压屏幕实现对屏幕的开关，多指实现黑板背光的关闭与开启，触控功能与传统书写功能瞬间切换，切换响应速度≤2s。需支持物理按键、虚拟按键实现节能熄屏/唤醒，并可与多指熄屏功能互通互用。
12.触摸悬浮菜单支持快速开启与关闭，用户可自定义显示状态，在屏幕任意位置通过三根手指长按屏幕可召出悬浮菜单；支持三指罗盘跟随功能，可通过三指调用此触摸悬浮菜单到屏幕任意位置。(投标时须提供检测报告复印件及报告编号在全国认证认可信息公共服务平台的查询截图并加盖制造商公章)
13.设备支持悬浮菜单功能，至少包含白板、截屏、下拉等功能，并可自定义功能菜单；支持任意通道下无需点击物理按键，可随时调用计算器、日历等小工具，并支持拖拽及关闭。 
14.为方便老师教学操作及避免误操作，支持实体按键≥8个，至少包含开关、音量+、音量-、主页、设置、信号源、锁屏、护眼等，其中每个按键不少于两种功能。(投标时须提供检测报告复印件及报告编号在全国认证认可信息公共服务平台的查询截图并加盖制造商公章)
15.设备具备三合一电源按键，同一电源物理按键可实现Android系统和Windows系统的开/关机、节能的操作；关机状态下轻按按键可开机；开机状态下轻按按键可熄屏/唤醒，长按按键可关机。
16.无需借助PC，设备需支持一键进行硬件自检，至少包括对系统内存、存储、屏温、触摸系统、光感系统、内置电脑等进行状态提示及故障提示。
17.整机可以兼容第三方中控系统，通过RS232控制接口实现远程开关机功能。
18.产品需内置安卓教学辅助系统，采用CPU不少于四核，主频不低于1.9GHz，安卓系统版本不低于11.0，RAM不低于2G,ROM不低于8G。
19.外接电脑设备连接整机且触摸信号连通时，外接电脑设备需支持直接读取整机前置USB接口的移动存储设备数据；连接前置USB接口的翻页笔、无线键鼠可直接使用于外接电脑。
20.左右两侧具有≥10个快捷键，可以双侧显示，至少具有白板、批注、主页、截图、放大镜、聚光灯、幕布、屏幕下拉、返回、自定义等常用教学按键，自定义至少包含：计时器、投票、日历、相机、签到、欢迎词、计算器、锁屏、多任务等功能。(投标时须提供检测报告复印件及报告编号在全国认证认可信息公共服务平台的查询截图并加盖制造商公章)
21.设备需支持前置≥1路HDMI输入接口、≥1路TYPE-C输入接口、≥2路USB输入接口（支持双通道）。
22.其它接口：设备需支持≥2路USB接口，≥2路HDMI输入接口,≥1路VGA输入接口,≥1路AUDIO 输入接口，≥1路RS232输入接口，≥1路YPBPR IN接口，≥1路LAN IN接口，≥1路AV IN接口，≥1路3.5mm耳机输出接口，≥1路SPDIF OUT接口，≥1路TP-USB（触控）接口。
23.设备需支持屏幕下方通过手势滑动调出菜单栏，调出的菜单栏跟随使用者所处的位置，点击菜单应用，不需要使用者移动到屏幕中间操作。(投标时须提供检测报告复印件及报告编号在全国认证认可信息公共服务平台的查询截图并加盖制造商公章)
24.设备支持一键还原功能，至少具备2种进入还原模式的方法。(投标时须提供检测报告复印件及报告编号在全国认证认可信息公共服务平台的查询截图并加盖制造商公章)
25.产品需支持展板会议功能，可快速完成欢迎界面和主题设置，全屏显示，支持不少于12种模板，可对欢迎文字的字体、大小，颜色进行编辑，支持签名功能，并可扫码带走签名及模板。
26.要求支持设置USB锁、屏幕锁、应用锁与触摸锁功能，其中USB锁、屏幕锁、应用锁可以设置对应解锁的密码。(投标时须提供检测报告复印件及报告编号在全国认证认可信息公共服务平台的查询截图并加盖制造商公章)
27.要求整机屏幕至少支持类纸屏、滤蓝光、类纸屏+滤蓝光等护眼模式，在任意通道任意画面任意软件所在显示内容下可实时开启。(投标时须提供检测报告复印件及报告编号在全国认证认可信息公共服务平台的查询截图并加盖制造商公章)
二.OPS插拔式电脑
采用插拔式电脑模块架构，针脚数≥80pin，屏体与插拔式电脑无单独接线；处理器配置Intel Core i5处理器，不低于8G内存，不低于256G-SSD固态硬盘；具有独立非外扩展接口：支持HDMI out≥1、Mic in≥1、LINE-out≥1、USB口≥6其中USB 3.0≥3，Rj45≥1；内置有线网卡和无线网卡。</t>
  </si>
  <si>
    <t>多媒体讲台</t>
  </si>
  <si>
    <t>1、整体设计符合人机工程学 
2、整体采用分体式结构，规格为长≥1100mm、宽≥780mm、高≥1000mm; 
3、多媒体讲台整体采用优质冷轧钢板，无接缝，边缘及拐角均采用圆弧设计，确保学生安全，耐冲击性强，防盗性能优越。 
4、颜色选用哑光灰白色，LOGO板及下体前门采用木纹色，表面经脱脂磷化工艺处理后选用优质塑粉静电喷涂而成，耐腐蚀性强，有效保护学生视力，美观耐用。 
5、桌面由一把机械锁控制，采用环环相扣设计，显示器盖板翻转，两个抽屉，展示台抽屉逐步打开.
6、箱体采用裸板≥0.8mm厚钢板,台面板厚为≥12mm。</t>
  </si>
  <si>
    <t>电脑</t>
  </si>
  <si>
    <t>1.处理器 新13代酷睿i5
2.内存≥16G DDR4 内存
3.硬盘≥512G 固态
4.显示屏：≥14.0LED 高清防眩光超液晶显示屏</t>
  </si>
  <si>
    <t>1、每张学生桌由六张等边三角形小桌拼接而成，可以根据教室大小灵活摆放，任意拼接成不同形状，单个小桌边长700mm,高度750mm（±10mm）。
2、桌面板：桌面采用25mm （±2mm）厚E1级中纤板，符合国家标准，无味无毒环保健康，板材切口用环保PVC封边条密封。
3、桌腿采用φ60*1.2mm厚钢管，采用二氧化碳气体保护焊，接触人体部位无突出的毛刺或刃口棱角，切边平整，无凹缺和凸起，地脚平稳。钢管表面经过除油、除锈、磷化、静电喷塑等工序高温固化而成，坚固耐用。
4、小桌可分成三色随意搭配。
5、桌子配PP脚套，防滑、防水、防酸碱腐蚀、防刮花地面、抗冲击。</t>
  </si>
  <si>
    <t>凳子（学生用)</t>
  </si>
  <si>
    <t>尺寸规格：≥33*24*45（cm）
支架规格：主支撑脚采用≥40*20方钢管，拉挡为≥20*20方钢管，管材表面流水线静电喷塑处理，凳架常规为白色或者黑色。</t>
  </si>
  <si>
    <t>多彩边台</t>
  </si>
  <si>
    <t>规格：≥800*400*760mm
基材：优质环保刨花板，游离甲醛释放量4.1mg/100g，经过防潮、防虫、防腐化学处理，桌板厚度为25mm, 2.0mm厚的同色PVC封边。
履面：双面贴环保浸渍纸饰面, 色泽匀称，耐磨度高。</t>
  </si>
  <si>
    <t>路由器</t>
  </si>
  <si>
    <t>1、有线传输速度：10/100/1000Mbps。  
2、无线传输速度：450Mbps。  
3、网络标准：802.11b、802.11g、802.11n  
4、无线网络支持频率：2.4G  
5、支持VPN。  
6、内置防火墙。  
7、支持WDS。</t>
  </si>
  <si>
    <t>空间设计装修</t>
  </si>
  <si>
    <t>设计及装修</t>
  </si>
  <si>
    <t>一、墙面部分 
1.墙面刷白（人工辅料）
2.踢脚线（成品踢脚线，人工安装）
二、地面部分
1.地面找平
2.定制塑胶地板
三、顶面部分 
科技风格吊顶造型：1、轻钢龙骨，木龙骨防火涂料，12.5mm穿孔石膏板饰面，人工辅料，直线无跌级，面层装饰另计。吊顶厚度不超过200mm，按外轮廓面积计算，超过200mm按展开面积计算。
四、电路部分 
1.电路改造 1、PVC穿线管，照明BV-2.5mm2阻燃铜线；插座BV-4.0mm2阻燃铜线，不含空调布线及配电箱。
五、主材部分 
LED射灯 、亚克力板顶面造型灯（白色亚克力板人工加工成设计造型，内部嵌LED白光灯带）、开关、插座
六、室内文化窗帘；
七、室内装饰品，STEAM教育和创客教育的墙面装饰等等</t>
  </si>
  <si>
    <t>小计</t>
  </si>
  <si>
    <t>第二部分   AI实验室软硬件</t>
  </si>
  <si>
    <t>AI实验实训室人工智能基础</t>
  </si>
  <si>
    <t>人工智能活动课程学习套装（高中版）</t>
  </si>
  <si>
    <t>配合乐高以及图形化编程同步展示Python代码进行教学，采用4P排插线连接功能模块，不需要焊接，配有生动的使用课程,课程由浅入深。
1.硬件结合物联网功能，实现物物相连
2.连接方式：杜邦或4p排插线，防反接
3.电子元件不少于：
红绿双色灯，有源蜂鸣器，轴流式风扇，扬声器，全彩彩灯块，功率白暖灯，按钮指示灯，声音传感器，光敏传感器，超声波传感，热释电传感，避障传感器，土壤湿度块，舵机，雾化器，雨滴传感器，定制主板，小车主体，各种连接数据线等
4.K210主控：
（1）★基于RISC-V架构，拥有双核64位CPU，配备1TOPS的计算能力，支持最高1080p或更高的图像识别能力（提供满足国家认可的第三方检测机构出具的CNAS或CMA标识的检测报告复印件或影印件证明,并加盖厂家公章）。
（2）★低功耗，芯片功耗仅为0.3W（提供满足国家认可的第三方检测机构出具的CNAS或CMA标识的检测报告复印件或影印件证明,并加盖厂家公章）。
（3）★支持TinyYOLOv2，MobileNetV2,EfficientNet 图像识别算法（提供满足国家认可的第三方检测机构出具的CNAS或CMA标识的检测报告复印件或影印件证明,并加盖厂家公章）。
（4）★主板集成了MP3、2.4寸TFT屏幕、摄像头视觉功能、SD内存卡、1个按键、6个ADC、16个IO。支持mixly图形化编程、支持mypython（提供满足国家认可的第三方检测机构出具的CNAS或CMA标识的检测报告复印件或影印件证明,并加盖厂家公章）。           
（5）★集成：wifi、显示屏、扬声器、sd存储卡4G（提供满足国家认可的第三方检测机构出具的CNAS或CMA标识的检测报告复印件或影印件证明,并加盖厂家公章）。
5.含配套课程资源，包含：教学设计、教学课件、学生用书、源程序、作品演示视频
★6.套件支持图像、声音等功能的深度学习；（提供满足国家认可的第三方检测机构出具的CNAS或CMA标识的检测报告复印件或影印件证明,并加盖厂家公章）
★7.套件支持WIFI、蓝牙、NFC等物联网功能（提供满足国家认可的第三方检测机构出具的CNAS或CMA标识的检测报告复印件或影印件证明,并加盖厂家公章）</t>
  </si>
  <si>
    <t>《人工智能实操活动课程》（高中版）学习手册（上下册2本）</t>
  </si>
  <si>
    <t>《人工智能实操活动课程》（高中版）简介：
上册：了解编程的基本知识及软硬件基础操作，结合硬件创造简单的作品。在此基础上，初步接触物联网，知道物联网通讯设备的构成，以及远程操控的实现过程，并尝试创作简单的物联网作品；
下册：从自身生活密切相关的领域，思考物联网的应用所带来的便捷性与安全性，并从这些点出发，设计相关作品，形成开源造物的思想。结合数据分析，尝试给这些领域的管理提供建议。</t>
  </si>
  <si>
    <t>人工智能实操活动课程（高中版）课程学习资源</t>
  </si>
  <si>
    <t>包含：上下两册不少于32课时的教学设计、教学课件、源程序、作品演示视频
课程特色：1）主题化课程设计，突出物联网技术在各领域的应用；2）硬件结合物联网功能，实现物物相连；3）图形化编程同步展示Python代码，为代码学习打基础</t>
  </si>
  <si>
    <t>人工智能活动课程图形化软件</t>
  </si>
  <si>
    <t>（1）使用纯图形化编程软件进行编程；
（2）兼容Arduino软硬件开发平台，兼容ArduinoIDE软件编程，兼容Scratch软件编程；封装相应电子模块的C语言库。</t>
  </si>
  <si>
    <t>AI实验实训室人工智能应用进阶</t>
  </si>
  <si>
    <t>人工智能应用进阶课程学习套装</t>
  </si>
  <si>
    <t>1、主板芯片：CPU: 8核64位处理器，4核Cortex-A76和4核Cortex-A55及独立的NEON协处理器，Cortex-A76主频2.4GHz, Cortex-A55主频1.8GHz；GPU:集成ARM Mali-G610，内置3D GPU；NPU: 内嵌的NPU支持INT4/INT8/INT16/FP16混合运算，算力高达6 Top
2、主板具有丰富的接口：HDMI输出端口*2个，HDMI输入端口*1个，2.5G以太网接口*2个，USB 3.0*2个，USB 2.0*2个，Type -C *2个；
3、内含材料：8核64位ARM主控、RTL8821CU芯片 的usb网卡、内存卡、麦克风高清摄像头、充电小音箱、11寸屏幕、无线键鼠套装等；
4、拓展元器件盒：OLED显示屏模块、按钮指示灯、全彩彩灯块、纯白单色灯、红绿双色灯、四位数码管、声音传感器、温湿度传感器、有源蜂鸣器、超声波传感器、避障传感器、轴流式风扇、NaNO板等电子模块 ；
★5、该套件支持语音识别、图像识别、机器学习等功能（提供满足国家认可的第三方检测机构出具的CNAS或CMA标识的检测报告复印件或影印件证明,并加盖厂家公章）
★6、学习平台：支持图像识别、语音识别、机器学习等人工智能技术的图形化编程界面，能自动生成Python3.X代码并支持一键下载&amp;运行；（提供满足国家认可的第三方检测机构出具的CNAS或CMA标识的检测报告复印件或影印件证明,并加盖厂家公章）
★7、搭建作品并实现以下功能（提供满足国家认可的第三方检测机构出具的CNAS或CMA标识的检测报告复印件或影印件证明,并加盖厂家公章）：
（1）不使用电脑和手机等外部产品，直接通过作品实现“语音控制灯”。语音发出指令“开灯”“红色”“黄色”“关灯”，彩灯做出正确动作。
（2）不使用电脑和手机等外部产品，直接通过作品实现“人脸认证”。用摄像头拍摄人脸，如果和预存照片为同一人则亮绿灯。如果和预存照片不同人则亮红灯。
（3）不使用电脑和手机等外部产品，直接通过作品实现“动物识别”。用摄像头拍摄某一物体，作品能够自动识别是动物，并说出该动物名称。</t>
  </si>
  <si>
    <t>《人工智能应用进阶课程》学习手册</t>
  </si>
  <si>
    <t>人工智能应用课程简介：人工智能应用课程以现实问题为情境，引导学生学习和应用语音识别、图像识别和机器翻译等人工智能技术；学习新一代人工智能技术的基本原理和应用方法。并在此基础上结合现实生活中的问题进行创新创造，从而形成自主设计的作品。培养学生解决问题的能力，提升创新素养。</t>
  </si>
  <si>
    <t>人工智能应用进阶课程及课程资源</t>
  </si>
  <si>
    <t>人工智能应用进阶课程简介：人工智能应用课程以现实问题为情境，引导学生学习和应用语音识别、图像识别和机器翻译等人工智能技术；学习新一代人工智能技术的基本原理和应用方法。并在此基础上结合现实生活中的问题进行创新创造，从而形成自主设计的作品。培养学生解决问题的能力，提升创新素养。
含人工智能应用课程资源不少于16课时的教案、PPT和教学视频等</t>
  </si>
  <si>
    <t>人工智能应用学习软件</t>
  </si>
  <si>
    <t>人工智能学习软件平台是特意为人工智能各阶段学习套装所研发的一款在线学习平台，通过该平台学生可以进行编程、后台分析处理数据，控制配套硬件完成相应的指令，具体有以下特点：
1、本平台为一款在线平台，无需安装，一键登录，具有方便易用，操作简单等特点；
2、平台具有大数据处理功能，后台结合了人工智能算法数据库，能够将采集的信息通过算法的处理，将最终的结果返回给使用者；
3、平台编程系统采用了图形化编程系统，具有简单易学、结合度高等特点，适用于没有任何编程学习经验的初学者，将人工智能简单化，能够用于普通在校学生的学习当中；
4、图形化编程所得程序可以转化为python语言，适用于学生对高级编程语言的学习，方便学生日后进行更高阶段的学习。</t>
  </si>
  <si>
    <t>AI实验实训室人工智能应用高阶</t>
  </si>
  <si>
    <t>人工智能应用高阶课程学习套装</t>
  </si>
  <si>
    <t>1.套件能够搭建智能魔镜和带你看世界两种形态的人工智能体验作品；
2.主板芯片：CPU: 8核64位处理器，4核Cortex-A76和4核Cortex-A55及独立的NEON协处理器，Cortex-A76主频2.4GHz, Cortex-A55主频1.8GHz；GPU:集成ARM Mali-G610，内置3D GPU；NPU: 内嵌的NPU支持INT4/INT8/INT16/FP16混合运算，算力高达6 Top
3.主板具有丰富的接口：HDMI输出端口*2个，HDMI输入端口*1个，2.5G以太网接口*2个，USB 3.0*2个，USB 2.0*2个，Type -C *2个（L/sl）。
4.内含材料：8核64位ARM主控、RTL8821CU芯片 的usb网卡、内存卡、麦克风高清摄像头、充电小音箱、11寸屏幕等；
5.内含结构件1*9、结构件2*2、结构件2*8 不少于120个铝合金材质结构件；
6.配件：亚克力面板*2、3D打印模块、螺丝、螺杆、螺帽、导线、端子线、杜邦线、《诗集》；</t>
  </si>
  <si>
    <t>《人工智能应用高阶课程-智能魔镜》学习手册</t>
  </si>
  <si>
    <t>课程简介：在本课程中，学生将从社区图书馆这一场景出发，以人脸检测、人脸属性分析、语音问答等人工智能技术为基础，自主设计、制作一款“社区图书馆人工智能助手”，实现对社区图书馆中不同人群的精准服务。此外，在课程中，学生还将学习人工智能相关知识、掌握Python编程的基本方法、了解算法的基本逻辑等，并将学到的知识与技能应用于真实性项目中，进而解决生活中的实际问题，以此强化学生的人机协作意识、计算思维能力、人工智能实践力等。</t>
  </si>
  <si>
    <t>《人工智能应用高阶课程-带你看世界》学习手册</t>
  </si>
  <si>
    <t>课程简介：本课程引导学生关注社会问题，学习使用智能硬件和AI技术解决视障人群的阅读障碍，采用人工智能控制器和Arduino单片机，结合文字识别、语音合成设计智能辅助阅读机。主要学习人工智能技术的基本知识，比如Python编程知识、AI基本理论与算法调用等，尝试用代码编程来将相关应用落地，并可向人工智能竞技项目迁移，打造属于自己的算法逻辑，培养学生的AI素养与思维能力。同时可以让学生站在视障人群的角度，思考如何更好地和机器交互协作，强化同理心，并逐渐树立以人为本的科技观。</t>
  </si>
  <si>
    <t>人工智能应用高阶课程学习资源--智能魔镜</t>
  </si>
  <si>
    <t>不少于8课时的教案、学案、PPT、参考程序等</t>
  </si>
  <si>
    <t>人工智能应用高阶课程学习资源--带你看世界</t>
  </si>
  <si>
    <t>AI主题部分</t>
  </si>
  <si>
    <t>智慧社区主题课程学习套装</t>
  </si>
  <si>
    <t>1、micro:bit主控板：32位ARM Cortex M0芯片，板载集成：5x5LED点阵屏，A、B案按键，蜂鸣器，麦克风，加速度计，电子罗盘，温度计，蓝牙灯电子模块；
2、输入模块：按键传感器、旋钮电位器、光敏传感器、避障传感器、超声波传感器、声音传感器、温湿度传感器、霍尔传感器、语音识别模块、手势识别传感器等；
3、输出模块：LED灯-红、黄、LED双色灯、RGB灯带、四位数码管、MP3模块+SD卡、扬声器模块、风扇模块+扇叶、舵机等；
4、配件：USB线，传感器连接线，尼龙铆钉、外接充电宝等；
5：积木件：包含10*16板、1*2摩擦销、1*8 砖、1*2板、4*10板、1*3 砖、40齿轮、1*4带3孔砖、1*16带15孔砖、轴、轴、全轴套、1*3摩擦销、1*11.5双弯梁、科技衬套、1*15孔臂梁、1*5圆梁、1*7孔臂梁、1*11孔臂梁、3*5单弯梁、1*9孔臂梁、1*13孔臂梁、8*8板、1*2摩擦轴销、5*11带孔臂框、1X2轴连接件、16*16板、H型销等不少于160个；
6、可支持编程软件：makecode、Mixly、mind+等图形化编程软件；支持系统：Windows，macOS等平台；</t>
  </si>
  <si>
    <t>《智慧社区主题课程》学习手册</t>
  </si>
  <si>
    <t>课程简介：课程聚焦人工智能“语音识别、手势识别”相关技术体验与应用，结合人工智能与大数据的相关内容，利用图形化编程软件与硬件平台学习并创作。通过居家生活中的一些问题，解决家人的小烦恼，运用AI技术让我们的家具家电也能慢慢地“关心”家人，关心社区。以社区活动为主线，关爱老人为主。运用AI技术和知识设计智能台灯和风扇，改造社区小礼堂、设计发布灯光秀等，在解决问题中综合考虑特定人群，设计AI 产品，提升学生的设计思维和计算思维。</t>
  </si>
  <si>
    <t>智慧社区主题课程学习资源</t>
  </si>
  <si>
    <t>不少于16课时的教学课件、教学设计、学生用书、参考程序、搭建视频等</t>
  </si>
  <si>
    <t>智慧服务主题课程学习套装</t>
  </si>
  <si>
    <t>1、micro:bit主控板：32位ARM Cortex M0芯片，板载集成：5x5LED点阵屏，A、B案按键，蜂鸣器，麦克风，加速度计，电子罗盘，温度计，蓝牙灯电子模块；
2、输入模块：摇杆、滑动电位器、四位数码管、按键、温湿度传感器、光敏传感器、避障传感器、陀螺仪/加速度计传感器、振动传感器、火焰传感器、语音识别模块、AI摄像头等；
3、输出模块：单色LED灯-白色、RGB灯带、MP3模块+SD卡、扬声器模块、OLED屏、风扇、舵机、电机等；
4、配件：USB线，传感器连接线，尼龙铆钉，外接充电宝等；
5、积木件：包含1*2摩擦销、1*8 砖、1*6 砖、1*4带3孔砖、1*8带7孔砖、1*16带15孔砖、轴、全轴套、1*3摩擦销、3/4 销、1*11.5双弯梁、1*15孔臂梁、1*5圆梁、1*7孔臂梁、1*11孔臂梁、3*5单弯梁、1*9孔臂梁、1*13孔臂梁、8*8板、2*3正交轴孔连接器、4*6带孔方砖、1X2轴连接件、5销等不少于240个；
6、可支持编程软件：makecode、Mixly、mind+等图形化编程软件；支持系统：Windows，macOS等平台；</t>
  </si>
  <si>
    <t>《智慧服务主题课程》学习手册</t>
  </si>
  <si>
    <t>课程简介：课程聚焦人工智能“语音识别、图像识别”相关技术体验与应用，结合人工智能与大数据的相关内容，利用图形化编程软件与硬件平台学习并创作。以城市活动为主线，学生以志愿者的角色，在医院、社区、学校展开了一系列人工智能体验与实践活动，体验AI技术，并将所学知识应用于解决问题的过程中，有效地提高学生问题解决能力和实践创新能力。</t>
  </si>
  <si>
    <t>智慧服务主题课程学习资源</t>
  </si>
  <si>
    <t>AI实践操作</t>
  </si>
  <si>
    <t>AI国防学习套装</t>
  </si>
  <si>
    <t>学生将深入了解雷达监测原理，并通过学习使用Python编程平台，实现哨兵卫士AI机器人的守卫、追踪和巡逻功能。帮助学生理解和应用检测到的障碍物的坐标位置等信息。同时，学生将了解雷达智能在安防、国防等领域的应用，培养探索精神、探究意识和创新思维。
一款基于ROS机器人操作系统开发的四驱移动机器人，它支持AI算力盒作为主控，并搭载了激光雷达、摄像头等高性能硬件配置，可实现机器人运动控制、遥控通讯、建图导航、跟随避障、人体特征识别等应用.
1、AI算力盒:主板芯片：CPU: 8核64位处理器，4核Cortex-A76和4核Cortex-A55及独立的NEON协处理器，Cortex-A76主频2.4GHz, Cortex-A55主频1.8GHz；GPU:集成ARM Mali-G610，内置3D GPU；NPU: 内嵌的NPU支持INT4/INT8/INT16/FP16混合运算，算力高达6 Top。主板具有丰富的接口：HDMI输出端口*2个，HDMI输入端口*1个，2.5G以太网接口*2个，USB 3.0*2个，USB 2.0*2个，Type -C *2个。
2、编程语言：Python
3、材质：主要材料使用高强度2mm航空铝板冲压成型， 结合CNC精密加工，结构坚固；
★4、智能语音：支持语音唤醒、离线ASR和在线TTS语音功能、NLP功能、麦克风降噪（提供满足国家认可的第三方检测机构出具的CNAS或CMA标识的检测报告复印件或影印件证明,并加盖厂家公章）
★5、机器视觉：二维码识别、车牌识别、人脸识别、人脸特征（情绪、性别）识别、文字识别、自定义模型训练CNN（提供满足国家认可的第三方检测机构出具的CNAS或CMA标识的检测报告复印件或影印件证明,并加盖厂家公章）
★6、要求平台同时能运行多个算法模型（提供算法并行运行的证明截图）
★7、运控算法：麦轮运控算法、里程算法（提供满足国家认可的第三方检测机构出具的CNAS或CMA标识的检测报告复印件或影印件证明,并加盖厂家公章）
★8、支持rknn、pytorch、tensorflow、keras、mindspore深度学习框架（提供满足国家认可的第三方检测机构出具的CNAS或CMA标识的检测报告复印件或影印件证明,并加盖厂家公章）</t>
  </si>
  <si>
    <t>《AI国防--守卫之眼主题课程》学习手册</t>
  </si>
  <si>
    <t>课程简介：通过课程学习，学生将深入了解视觉智能在人脸识别和图像识别中的原理，并通过使用Python编程平台，实现守卫之眼模块在安防监控、物体识别反馈和语音交互等方面的应用。课程还将提供算法算例，帮助学生体验AI视觉和AI语音的应用。</t>
  </si>
  <si>
    <t>《AI国防--哨兵卫士主题课程》学习手册</t>
  </si>
  <si>
    <t>课程简介：通过课程学习，学生将深入了解雷达监测原理，并通过学习使用Python编程平台，实现哨兵卫士AI机器人的守卫、追踪和巡逻功能。课程还将提供实时反馈，帮助学生理解和应用检测到的障碍物的坐标位置等信息。同时，学生将了解雷达智能在安防、国防等领域的应用，培养探索精神、探究意识和创新思维。</t>
  </si>
  <si>
    <t>AI国防--守卫之眼主题课程学习资源</t>
  </si>
  <si>
    <t>提供不少于17课时的教案、学案、PPT等教学资源</t>
  </si>
  <si>
    <t>AI国防--哨兵卫士主题课程学习资源</t>
  </si>
  <si>
    <t>AI四足机器人</t>
  </si>
  <si>
    <t>智慧仿生—四足机器人主题课程学习套装</t>
  </si>
  <si>
    <t>一、功能描述
1、可实现AI边缘计算图形化编程，例如骨骼识别，手势识别，人脸检测，语音识别等常用AI程序。
2、可实现物体抓取，全向移动，六维姿态控制，多种运动步态及运动叠加，内置陀螺仪，可保持身体自平衡。
二、配置要求
1、机器狗套件包含15个总线舵机；AI模组；机器狗驱动和钣金件；电源适配器 1个。
2、机器狗零件材质为铝合金材质，阳极氧化上色，安全无毒。
三、技术参数
1、舵机参数
（1）型号：总线串口舵机
（2）输出扭矩：2.3KG•CM；
（3）转速（S/60°）：0.12 S/60°；
（4）精度：0.2
（5）工作电压范围：4.8V～7.4V
（6）工作温度：-20℃～ +60℃；
（7）角度范围：0~300°；
（8）重量：13±1g。
（9）马达类型：铁芯
2、AI模组参数：
（1）模块：树莓派CM4
（2）屏幕：全彩2.0 TFT屏幕，可显示视频，图片及文字。
（3）喇叭：8欧3W
（4）麦克风：双MEMS数字麦克风
（5）按键：4个可编程按键。
（6）摄像头：OV5647，200W像素
（7）外接：串口，mini hdmi和usb等
3、整机系统：
（1）尺寸：23*14*16CM；
（2）重量：500g；</t>
  </si>
  <si>
    <t>《智慧仿生—四足机器人主题课程》学习手册</t>
  </si>
  <si>
    <t>课程简介：
本套课程主要目标是了解四足机器人相关的知识，对仿生机器人领域有初步了解，同时结合热门的AI知识与应用，进行各种趣味性的项目设计与开发，从知识性、专业性、创新性等多维度提升人工智能的能力与素养。</t>
  </si>
  <si>
    <t>智慧仿生—四足机器人主题课程学习资源</t>
  </si>
  <si>
    <t>课程简介：仿生机器人的研究可以使人类更好地理解和掌握自然界的奥秘。通过仿生机器人的研究，科学家们发现自然界中生物的形态和特征具有一定的智慧，其中蕴含着许多值得借鉴的思想和技术。四足机器人(Quadruped Robot)可以模拟动物四肢行走,是目前仿生机器人研究的热点方向。它集成机械、电子、传感器和控制系统等技术,能稳定地进行四肢协调的行走。
本套课程主要目标是了解四足机器人相关的知识，对仿生机器人领域有初步了解，同时结合热门的AI知识与应用，进行各种趣味性的项目设计与开发，从知识性、专业性、创新性等多维度提升人工智能的能力与素养。
提供不少于16课时的课程资源</t>
  </si>
  <si>
    <t>竞赛部分</t>
  </si>
  <si>
    <t>智慧城市竞赛套装</t>
  </si>
  <si>
    <t>产品参数
1、整车尺寸：长度275mm*宽度180mm*高度40mm（不含扩展件）。
2、外壳材料：铝合金。
3、驱动方式：四轮麦克纳姆轮驱动，轮胎直径60mm。
4、电源：11.1V3000mAh锂电池、含充电器、18650锂电池、带保护板、能有效防止过充/过放/短路/过流。
5、控制模块：高性能处理器，兼容Arduino主控板。自带4颗RGB灯珠，可通过编程控制亮度及颜色。
6、传感器
（1）超声波传感器：1路AI信号、测量范围5-50cm、配有4pin防反接接头；
（2）灰度传感器：1路I2C信号，4路灰度检测，可控制补光灯亮灭情况，配有4pin防反接接头；
（3）陀螺仪：6轴陀螺仪，可检测XYZ轴加速度以及XYZ角速度；
7、执行器：130减速电机，额定电压12V，减速比1:90，额定转速175rpm，自带霍尔编码器，4枚。
8、编程环境：控制编程采用Mixly0.98版本及以上，图形化编程界面，兼容arduino IDE，建议在Windows系统上使用；计算板编程，Python。
9、大扭力编程投掷套件
10、三轴180机械臂套件
11、机械驱动模块
12、主控2：
★（1）新一代 WiFi &amp; 蓝牙 双模双核无线通信芯片。芯片集成蓝牙4.2和WiFi HT40技术为一身，拥有高性能Tensilica LX6 双核处理器，支持超低功耗待机（须提供满足国家认可的第三方检测机构出具的CNAS或CMA标识的检测报告复印件或影印件证明,并加盖厂家公章）
★（2）11个KF2510-4P引脚输入输出、3路I2C、2个7.4V供电输出与2个5V供电输出（须提供满足国家认可的第三方检测机构出具的CNAS或CMA标识的检测报告复印件或影印件证明,并加盖厂家公章）；
★（3）板载了一块1.3寸的OLED液晶屏幕，一个MP3音乐播放模块（须提供满足国家认可的第三方检测机构出具的CNAS或CMA标识的检测报告复印件或影印件证明,并加盖厂家公章）</t>
  </si>
  <si>
    <t>智慧城市竞赛配件包</t>
  </si>
  <si>
    <t>1、外形尺寸：长度113mm*宽度52mm*高度35mm±5mm。
2、外壳材料：铝合金。
3、视觉模块：内置高性能四核处理器，高速神经网络处理器，3W扬声器，串口1个，USB接口1个，可实现双车道识别，颜色识别，颜色跟踪，交通标志识别，数字识别，图像识别，开放神经网络分类器，可自定义识别图像内容。
4、摄像头：100万像素，水平视觉105°±5°，垂直视角76°±5°，对角线视角120°±5°</t>
  </si>
  <si>
    <t>智慧城市竞赛场地及道具</t>
  </si>
  <si>
    <t>1.场地总尺寸：长度2880mm*宽度2880mm 
2.场地材质：可拼接EVA赛道模块，共计25块
3.模块规格：长度440mm宽度440mm，厚度10mm，数量21块。长度440mm宽度240mm，厚度10mm，数量4块。
4.车道规格：车道宽度200mm，引导线宽度20mm。
5.标识喷绘布：尺寸2880mm*2880mm，含道具放置位置的标记框，含EVA赛道模块牙口标识。
6.任务场景：安全搬运，智慧餐厅，超级工厂，神奇出租车，道路工程队，自动咖啡机，建筑工地，高空救援。
7.任务模型：垃圾桶模型红色1个，垃圾桶模型蓝色1个，咖啡机模型1个，指示牌模型9个，工程装置模型2个，纸杯1个，存放框1个，EVA蓝色方块4个，EVA红色方块1个，EVA绿色方块1个，EVA大方块1个，救援担架模型1个，小人模型1个，投掷挡板模型2个，沙包货物道具1个。
8.纸杯规格：高度8.5cm，长口径7.5cm，下口径5cm，颜色蓝色1个
9.EVA方块：尺寸5cm×5cm×5cm
10.EVA大方块：尺寸8cm×8cm×8cm
11.沙包货物道具：尺寸4cm×4cm
12.识别图像：公园贴纸，办公区贴纸，左转路标贴纸，右转路标贴纸</t>
  </si>
  <si>
    <t>展示体验活动配套设备</t>
  </si>
  <si>
    <t>人工智能垃圾分类展品</t>
  </si>
  <si>
    <t>1.综述：本款智能垃圾桶，包括展示成品和学生套装两套。智能垃圾桶有三种工作模式：语音模式、图像模式和混合模式。语音模式，根据用户的语音询问，利用语音识别、语义解析、语音合成等技术进行垃圾分类，并可实时更新分类数据库。图像模式，采用拍照识别物品类别进行垃圾分类。混合模式是语音模式和图像模式的完美结合，功能更加强大。垃圾分类处理是我们每一个人都应该去做的事情。让我们共同努力创建绿色家园。
2.材质：外形采用一体式框架，表面钢琴烤漆;尺寸：高300mm，宽200mm，长400mm。电子模块外壳采用金属铝材质，内置采用无铅焊接工艺加工的电路板。
3.所有模块均可使用阵脚式连接：采用杜邦线
4.内含材料：4核64位ARM主控、4麦克风阵列、高清摄像头、有源音箱、下位控制器、3.5mm音频线、音箱充电头、音箱电源线、摄像头、摄像头的数据线、舵机4个、舵机延迟线、按键开关模块、移动电源、超声波传感器等。
5.编程软件：人工智能技术的图形化编程软件，支持Python编程语言。                                                                                                                         
★6.该套件同时支持语音识别、物品识别、垃圾分类、图像识别、机器学习等功能（需提供彩页加盖厂家公章）</t>
  </si>
  <si>
    <t>职业体验互动体验系统</t>
  </si>
  <si>
    <t>一、软件系统
采用AI大模型技术,可与用户进行对话问答。实现各职业活动场景事物具体化，搭建1：1的职业场景，运用人工智能技术，实现位置信息还原。设计合理的数字人机交互场景，可以极大提升职业体验效率和效果。通过模拟真实的职业环境、设备、操作及交互方式，为体验人员创造出实际操作中的真实感、沉浸感、可交互感。
二、计算单元
CPU：4代i3 4100M
WiFi：M.2 WiFi模块，带天线
内存：4 GB DDR3
存储：128G固态硬盘
三、屏幕
亮度：≥350cd/㎡
屏幕尺寸：≥55寸
显示区域：≥1209.6(H) ×680.4 (V) mm
分辨率：≥1920*1080
对比度：≥1200:1
可视角度：178°（H）/178°（V）
触摸类型：多点红外触摸
触摸方式：支持直径大于5mm的任何不透明物体触摸
四、机体
尺寸：≥1300*600*1500mm
外壳材质：表面≥3MM钢化玻璃，边框铝合金型材，后壳≥1.5MM钣金。</t>
  </si>
  <si>
    <t>大数据人工智能魔镜系统</t>
  </si>
  <si>
    <t>1.综述：大数据人工智能-魔镜是体验人工智能的套件，帮助学生理解什么是人工智能，通过应用项目亲身体会人工智能的机器学习原理，认知机器神经网络的特性，模拟图像识别、语音识别等先进的人工智能领域。
2.材质：外形采用一体式框架，14寸高清显示屏，电子模块外壳采用金属铝材质，内置采用无铅焊接工艺加工的电路板。
3.主板芯片：CPU: 8核64位处理器，4核Cortex-A76和4核Cortex-A55及独立的NEON协处理器，Cortex-A76主频2.4GHz, Cortex-A55主频1.8GHz；GPU:集成ARM Mali-G610，内置3D GPU；NPU: 内嵌的NPU支持INT4/INT8/INT16/FP16混合运算，算力高达6 Top
4.主板具有丰富的接口：HDMI输出端口*2个，HDMI输入端口*1个，2.5G以太网接口*2个，USB 3.0*2个，USB 2.0*2个，Type -C *2个。
5.内含材料：8核64位ARM主控、4麦克风阵列、高清摄像头、有源音箱、下位控制器、3.5mm音频线、音箱充电头、音箱电源线、摄像头的数据线、杜邦线、按键开关模块、LED灯（红1、绿1）、HDMI线、无线键鼠；
6.编程软件：人工智能技术的图形化编程软件，支持Python编程语言。                                                                                                                       
★7.该套件同时支持语音识别、人脸识别、图形识别、机器学习等功能（提供满足国家认可的第三方检测机构出具的CNAS或CMA标识的检测报告复印件或影印件证明,并加盖厂家公章）
8、内嵌入多模态大模型平台，可支持：
★1）快速、精准地回答数学、物理、化学、文学、历史、地理等学科问题（提供满足国家认可的第三方检测机构出具的CNAS或CMA标识的检测报告复印件或影印件证明,并加盖厂家公章）；
2）可以提供语言学习方面的支持，例如：英语、汉语、日语等多种语言的学习；
★3）可以实现本地自然语言对话、图像理解、图像文本生成（提供满足国家认可的第三方检测机构出具的CNAS或CMA标识的检测报告复印件或影印件证明,并加盖厂家公章）；  
★4）可以图像文本生成：场景、海报设计、壁纸设计（提供满足国家认可的第三方检测机构出具的CNAS或CMA标识的检测报告复印件或影印件证明,并加盖厂家公章）；
★5）具备代码能力，可以代码生成，代码解释，代码纠错（提供满足国家认可的第三方检测机构出具的CNAS或CMA标识的检测报告复印件或影印件证明,并加盖厂家公章）；
★6）AI绘画能力，通过算法、机器学习和大数据等技术，学生输入简单的文字或图片描述，然后系统自动生成一幅艺术作品（提供满足国家认可的第三方检测机构出具的CNAS或CMA标识的检测报告复印件或影印件证明,并加盖厂家公章）。</t>
  </si>
  <si>
    <t>服务与平台部分</t>
  </si>
  <si>
    <t>产品培训</t>
  </si>
  <si>
    <t>1.设备安装完提供产品培训服务，服务具体包括带领老师学习所供设备的使用，</t>
  </si>
  <si>
    <t>教师成长平台</t>
  </si>
  <si>
    <t>教师成长平台，围绕人工智能系列课程，以先进的人工智能技术为支撑，以领先的思维型教学为途径，旨在锤炼人工智能教师队伍，让教师成长为有温度的赋能者，让学生在智能时代熠熠生辉。
1、系统采用云端的方式进行部署，方便进行维护和更新。
2、系统基于 B/S 架构，用户通过浏览器即可访问，无需下载或安装单独的客户端软件。系统支持 IE、Google Chrome、Firefox 等主流浏览器访问；
3、系统支持不同类型的课程资源的在线预览，包括 doc、xls、ppt、pdf 等文档类资源 png、jpg 等图片类资源，rmv、mp4等视频类资源，并且无需单独安装插件，即可在线访问所有资源；
★4、平台课程中心包含专业学习模块、课堂教学模块、学生课程模块。（提供截图证明，并加盖厂家公章）
5、专业学习模块：提供人工智能、创客教育专业课程体系，从0到1让老师和学生快速了解人工智能。
★在专业学习模块，免费提供不少于28课时的教师在线课程，包含且不限于以下几大模块：机械设计课程、物联网课程、开源硬件课程、初识人工智能课程、简单机械课程、Python编程课程、人工智能通识课程、人工智能时代的核心思维和图形化编程课程。（提供截图证明，并加盖厂家公章）
6、课堂教学模块：深度解读人工智能课程构建与教学的原理，直接呈现多种课型的教学过程，互动研讨教学案例，生成教学智慧与机智。
★在课程教学模块，免费提供不少于15课时的教师在线课程学习，包含且不限于以下四大模块：人工智能课程建构的TPI模型、思维型教学理论、人工智能素养与课程构建和人工智能通识课程视频案例。（提供截图证明，并加盖厂家公章）
7、平台支持教师将自研的课程资源上传至平台，在线课程学习，在线交流互动；                                                                          
8、提供优质丰富持续更新的创新课程；                                                                                                                                            
9、提供创客主题社区讨论，为学生提供更多新鲜想法，扩展视野，分享经验，通过交流探讨获激发更多的创造力；                        
10、能实时分享教育最新资讯。</t>
  </si>
  <si>
    <t>管理应用云平台</t>
  </si>
  <si>
    <t>1、系统采用云端的方式进行部署，方便进行维护和更新。
2、系统基于 B/S 架构，用户通过浏览器即可访问，无需下载或安装单独的客户端软件。系统支持 IE、Google Chrome、Firefox 等主流浏览器访问；
3、系统支持不同类型的课程资源的在线预览，包括 doc、xls、ppt、pdf 等文档类资源 png、jpg 等图片类资源，rmv、mp4等视频类资源，并且无需单独安装插件，即可在线访问所有资源；
4、教师端：
 1）数据统计当前班级数、学生数、上课数、作品数；
 2）了解学生基本信息，支持添加班级所有作品视频及评分、查看学生课后知识点测评情况；
 3）平台支持以班级为维度记录学生每课时作品情况、测评情况、课程表现并汇总；
 4）平台支持教师管理班级学生，新增/编辑/删除等操作；
 5）平台支持教师线上批改学生作业，可从编程技术、创意表达、计算思维、艺术审美、创新思维多维度评测；
5、学生端：
 1）平台可全面覆盖查询自己的学习课程，提交自己的作品，回顾学习还支持再编辑；
 2）平台支持知晓当前课程学习进度，方便学生进入快速学习；
 3）平台支持同一页面进行视频，教案，讲义文档学习；
 4）平台支持随堂测评；
 5）平台支持学生自己作品创作视频永久保存，随时复习时可查看；
6、家长端：
 1）支持获取学生学情报告，协助家长合理规划学生学习，快速掌握学生学习情况；
7、课程资源模块
 1）为适应中小学 STEAM/创客教育/人工智能教育，使学生操作更加简便方便教师应用，课程资源系统以模块化内容展示，首页即可对所有主题课程进行预览；
 2）课程资源包含人工智能、编程、机器人、竞赛、3D打印等主题课程，
 3）课程资源包含教学设计、教学PPT、学生用书、作品视频、搭建图、参考程序等；
 4）课程资源以思维型教学理论为支撑进行开发，教学设计包含：教学内容分析，核心问题分解体系，教学目标，教学资源与准备和教学流程与提示5个环节；
★8、投标时需要提供相应平台的软件著作权证书。（须提供软著证书复印件或影印件证明,并加盖厂家公章）</t>
  </si>
  <si>
    <t>教室护眼灯</t>
  </si>
  <si>
    <t>防眩方式扩散膜+棱镜二级防眩           
UGR防眩光，无频闪，深度波动＜1                                                                                            防蓝光                                                                                                                                                        灯具表面附有核壳技术的光触媒纳米涂层，具有消杀功能：
300*1200*11mm  ，  色温 5000K±200K，3200lm±10%，显色指数 Ra≥90
功率因素 0.9，使用寿命 5万小时，消耗功率 32W，光效 100 lm/W
无机粘合技术为产品的应用型技术，实现光催化纳米杀菌
材料达到0级牢度标准，实现长效持续消杀病毒与细菌。通过高压雾化复合工艺，将纳米杀菌材料均匀的负载于灯具表面，获取更大的亮度和更好的均匀度，符合CMA无毒检测标准，口服无毒、吸入无毒、皮肤无刺激性正面防护等级≥IP40                                                                   
LED教室灯的相关色温：5000K±300K，色容差：≤5 SDCM，显色指数Ra≥90，R9≥90；中小学教室采光和照明卫生标准GB7793-2010
★可提供卫生检测部门的检测报告  ★LED教室灯通过国家强制性CCC认证。</t>
  </si>
  <si>
    <t>盏</t>
  </si>
  <si>
    <t>黑板护眼灯</t>
  </si>
  <si>
    <t>防眩方式扩散膜+格栅二级                                                                                                                      防眩UGR防眩光，无频闪，深度波动＜1                                                                                            防蓝光                                                                                                                                                        
1195*64*104mm  ，  色温 5000K±200K，3100lm±10%，显色指数 Ra≥95
功率因素 0.9，使用寿命 5万小时，消耗功率 36W，光效 85 lm/W
LED教室灯通过国家强制性CCC认证，整灯防护等级≥IP40                                                                   
LED教室灯的相关色温：5000K±300K，色容差：≤5 SDCM，显色指数Ra≥95，R9≥90；中小学教室采光和照明卫生标准GB7793-2010
LED教室灯通过国家强制性CCC认证。</t>
  </si>
  <si>
    <t>线材及实施</t>
  </si>
  <si>
    <t>槽板、电源线等相关辅材及运输、安装、调试等</t>
  </si>
  <si>
    <t>广播级4K录播工作站</t>
  </si>
  <si>
    <t>1）采用＜2U标准机架式外观，内部完全模块化设计，支持精品课程录制、直播、人物抠像等功能集成一体化；
2）★主机处理器≥16核心、≥24线程、≥3.4GHz主频，内存≥32G，≥8TB存储盘、≥1TB固态系统盘；存储模组采用操作系统与存储硬盘分离，系统存放在固态硬盘上，提升开关机速度，数据单独存储；提供CNAS认证检测报告并加盖厂家公章；
3）主机面板内嵌≥液晶触摸屏，支持录制、暂停、停止的控制，支持主机IP地址信息、硬盘剩余空间，本次录制时间的查看；具备硬盘工作指示灯（HD）及系统重启键（RST）；
4）主机内部具有专用载板，载板集成串口模块，主机背板内嵌≥10路RS-232串口；
5）主机内置≥12G独立显卡；
6）内嵌≥1路10M/100M/1000Mbps自适应网口；
7）主机背板内嵌≥6路4K HDMI视频采集接口、内嵌≥3路HDMI视频信号输出接口，支持3480×2160P@60fps显示输出；
8）支持H.264、H.265视频编码、AAC音频编码；视频编码码率支持100Kbps～80Mbps可调；
9）支持3480×2160P@60/30/25fps、1920×1080P@60/50/30/25fps、1280×720P@60/50/30/25fps等视频信号输入；
10）视频编码帧率支持15fps、20fps、23.96fps、24fps、29.97fps、30fps、50fps、59.94fps、60fps可调；
11）主机背板内嵌≥5路line in凤凰端子接口、≥2路line out凤凰端子接口，支持智能混音；
12）主机面板内嵌≥1路USB3.0和≥1路type-c接口，主机背板内嵌≥4路USB3.0接口；
13）主机采用AC 220V供电；
14）★为了保证产品质量、学校后期应用及售后服务，出具所投产品制造商参数确认函、售后服务承诺函
15）★为了保证产品质量、学校后期应用及售后服务，投标供应商必须承诺，在中标3个工作日内，提供产品到供应商指定地点进行，现场演示及查验，如不满足视为不响应招标要求，视为虚假应标，将取消中标资格，追究相应法律责任。</t>
  </si>
  <si>
    <t>全4K录播系统</t>
  </si>
  <si>
    <t>1）支持音视频信号采集、录制、导播、直播、跟踪、抠像、摄像机电源管理、LED显示屏控制等功能集成一体化设计；
2）支持本地导播、网页导播及集控平台客户端导播等多种导播方式，支持扩展导播控制台进行导播； 
3）支持电影模式、资源模式及“电影+资源”模式三种录制；
4）★支持显示系统运行的录直播状态、录像模式、跟踪状态、录像时间、硬盘空间、视频源启用状态；
5）具备≥28种特效，无需手动编辑，支持推拉、覆盖、擦除等模式；
6）具备≥16种画中画模式，包括左右大小、左右、平铺、三分屏、四分屏、全景等，具备画面交换功能，支持画面快速对调；
7）支持添加台标、字幕、片头、片尾等，支持自定义设置字幕字号大小、颜色等，设置的字体颜色支持保存，可保存≥16种颜色；
8）采用双导播窗口设计，具备PVW窗口和PGM窗口；
9）支持手动开启或关闭抠像功能，支持自定义调节画面抠像阈值，背景类型支持视频及图片格式；
10）支持≥5路摄像机的云台、变倍、聚焦、光圈控制，摄像机光圈和聚焦设置提供手动和自动设置按钮；
11）支持自动、手动及半自动三种跟踪模式，支持自定义设置软件跟踪或硬件跟踪；
12）支持一键开启录像、直播，一键设置开机启动录像或直播；支持查看系统版本信息，恢复系统出厂设置等；
13）支持自定义输入视频源启用或禁用，支持有线、网络、交织、私有协议等多种视频采集方式，支持设置视频信号去抖动缓存时长；
14）支持设置音频编码码率、降噪等级、输入增益、输出增益，支持设置输入及输出音量大小，支持导播画面及电影画面的双显输出设置；
15）支持录制编码、录制帧率、IP地址、内置时间、视频输出、互动功能、电源控制、LED 屏显示、定时开关机、定时重启等参数设置；
16）支持自定义开启双VGA探测、双分屏跟踪功能；
17）支持LED屏显示信息配置，可自定义设置上课时长、显示字幕、显示格式等，显示格式支持呈现距离下课时间、现在时间、启动录像时间等；
18）支持自定义添加管理用户，设置用户信息及管理权限等；
19）支持自定义设置直播信号源、直播服务器信息，支持向≥3个直播服务器进行直播推流；
20）支持录像信息设置，至少包含学校代码、学校单位、学年学期、学科、授课年级、课程名称、教师、授课课时、开课时间、授课地点及课程描述等教学信息；
21）支持录像分割时长设置，具备≥8种录制时长可选，支持15分钟～240分钟可选；
22）具备录像管理功能，支持查看录像列表、录像点播、下载、修改属性、删除等操作，录像文件支持自动上传平台且自动删除本地文件；
23）支持磁盘格式化、磁盘满载后支持停止录像和覆盖模式两种可选；支持对设备异常断电造成损坏的视频文件进行修复；
24）支持扩展远程1vN互动教学，实现录播界面与互动界面相互切换，支持一键开启互动；支持控制AI模块启用、禁用；
25）支持POC供电控制，具备系统POC供电是否启用开关及≥5路SDI接口POC供电的独立开关。
26）★为了保证产品质量、学校后期应用及售后服务，出具所投产品制造商参数确认函、售后服务承诺函
27）★为了保证产品质量、学校后期应用及售后服务，投标供应商必须承诺，在中标3个工作日内，提供产品到供应商指定地点进行，现场演示及查验，如不满足视为不响应招标要求，视为虚假应标，将取消中标资格，追究相应法律责任。
28）★要求无缝贵州教育公共资源服务平台，在不增加设备及成本的条件下，实现一体化管理及资源共享、直播、点播、互动等功能应用，出具所投产品制造商无缝对接承认；</t>
  </si>
  <si>
    <t>智能跟踪系统软件</t>
  </si>
  <si>
    <t>1) 智能图像识别，结合具体的场合能够实现多个活动的过程的识别跟踪，直接对录制视频图像进行分析，无需在教室安装任何定位设备,完全实现常态化教学。(含板书跟踪、鼠标移动侦测)；
2) 抗干扰能力：采用领先的防抖动人体特征跟踪算法；
3) 系统结构：设计合理，结构简单，实现全自动的跟踪识别；定位与实时：自动识别目标位置、实时控制摄像头精确定位，并且能够特写模式拍摄。
4. 支持标定有效的探测区域，可以通过在探测区域划定教师身高大小的大概变化范围，在跟踪区域实现教师身高的自适应。
5. 支持标记有效的学生探测区域。
6. 为调试方便，支持配置好参数的导入导出。规格相同的教室可以一键完成探测调试。</t>
  </si>
  <si>
    <t>图像定位系统</t>
  </si>
  <si>
    <t>1.支持显示跟踪机采集的图，同时可以设置探测的区域。
2.须支持显示通信、操作过程的一些状态信息。
3.须支持直观显示学生和教师的跟踪框体。
4.须支持通过网口连接跟踪机。
5.需要实时获取教师和学生的视频图像。
6.须支持获取跟踪主机里设定的跟踪区域的坐标参数。
7.可以通过鼠标调整探测区域。
8.可以把用户在控制界面上的所有设置保存到任意目录和邮箱中。
9.须支持显示加载信息：可以把的配置参数加载到用户界面中显示出来。
10.可以把跟踪机的参数，统一恢复为出厂的参数。
11.须支持用标定程序升级跟踪主机的跟踪程序。
12.须支持输出学生目标的探测视频。
13.须支持实时显示检测到的学生、教师目标的坐标。
14.可以控制调试输出的视频是教师目标的视频。</t>
  </si>
  <si>
    <t>广播级4K云台摄像机</t>
  </si>
  <si>
    <t>1) 成像器件：≥1/2.5英寸CMOS, 有效像素：≥851万；
2) 镜头：≥12倍光学, f=3.47mm～41.65mm, F1.84～F3.72，数字变焦：≥16倍；
3) 最低照度：0.5Lux@(F1.8，AGC ON)；
4) 数字降噪：3D数字降噪；
5) 支持水平、垂直翻转，水平视场角80.8°～7.5°，垂直视场角49.9°～4.3°；
6) 图像冻结：支持；
7) 预置位数量：≥255；
8) 预置位精度： 0.1°；
9) 视频编码标准：H.265、H.264、MJPEG；
10) 视频码率：32Kbps～51200Kbps（第二路：32Kbps～20480Kbps）；
11) 主码流分辨率：3840×2160、1920×1080、1280×720、1024×576等；
12) 音频压缩标准：AAC、G711A；
13) 音频码率：96Kbps、128Kbps；
14) 支持协议：NDI®|HX2、SRT、TCP/IP、HTTP、RTSP、RTMP(s)、Onvif、DHCP、组播等；
15) 具备≥1路3G-SDI接口，1路HDMI接口； 
16) 具备≥1路USB 2.0（TYPE-C）接口，支持USB音视频及USB PTZ控制；
17) 支持SDI或HDMI、USB及RJ45三路接口同时输出数字音视频信号；
18) 音频接口：≥1路 Line In, 3.5mm音频接口；
19) 具备≥1路RS232输入和输出接口，≥1路RS485接口；
20) 具备摄像机信息显示屏，可显示输出分辨率、IP地址等信息；
21) 支持红外遥控控制；
22) 具备TALLY灯、电源指示灯、状态指示灯，具备RESTORE按键；
23) 供电方式：DC 12V、POE。</t>
  </si>
  <si>
    <t>摄像机协议管理软件</t>
  </si>
  <si>
    <t>1) 须控制摄像机镜头的上、下、左、右转动（云台摄像机）；镜头的推近、拉远；云台的转动速度（云台摄像机）以及镜头的变倍速度；
2) 需要首页设置云台摄像机的预置位，以及一键恢复预置位；
3) 须支持设置摄像机管理软件的语言；
4) 可查看摄像机的视频画面，并可对摄像机进行控制；
5) 可对摄像机的视频选项进行配置，包含视频制式、编码等级；第一及第二码流的编码协议、分辨率、码率、帧率、帧间隔、码率控制、码率波动等；
6) 须支持摄像机画面进行亮度、饱和度、对比度、锐度、色度调节，并可设置画面的上下及左右翻转；
7) 可设置摄像机的音频格式、采样率、码率、输入类型、输入音量R、输入音量L、ADTS开关控制等；
8) 须支持配置摄像机的工作模式、重启的控制，以及摄像机管理软件的登录用户名及密码；</t>
  </si>
  <si>
    <t>图像分析摄像机</t>
  </si>
  <si>
    <t>1)成像器件：1/3”高清CMOS；
2)有效像素：须支持1920(H)X1080(V),2 mega pixel；
3)信噪比：≥50db(AGC OFF)；
4)网络接口：10/100M网络自适应，RJ45适配器，须支持POE供电；
5)视频编码：须支持H.264 Main Profile, Baseline 编码 MJPEG编码；
6)电源：DC 12V、POE供电；
7)协议须支持：TCP/IP,UDP,RTP,RTSP；
8)设备功率：≥2W，(5W  IR)；</t>
  </si>
  <si>
    <t>导播控制台</t>
  </si>
  <si>
    <t>1、须支持对5路摄像机的云台控制，实现“上下翻转、左右翻转、放大缩小翻转”等操控，操控期间镜头变化的速度可自行调整，可为每个摄像机设定不少于7个 预置位，完成快速定位功能；
2、须支持对主、副各6路视频画面的切换控制，完成各种画中画模式的开启与关闭、画中画副画面的切换、主副画面的切换等功能，须支持简单特技的添加和去除；
3、须支持与自动跟踪设备联动，具备手动、自动切换功能，须支持控制录像的开始、暂停、停止，在无需键盘鼠标配合下，即可完成操作；
4、≥2路DB9标准RS232用于录播机及跟踪机控制，≥1路DB15专用接口可接5路摄像机控制，≥5路RJ45摄像机控制口（串口），≥1路USB 2.0，可提供供电；</t>
  </si>
  <si>
    <t>智能导播系统</t>
  </si>
  <si>
    <t>1、自动跟踪
1）支持借助跟踪主机来控制摄像机的动作，并自动进行多机位的视频切换；
2、录像控制
1）可以控制录播工作站进行录像；
3、视频切换
1）可以直接切换视频画面；
2）可以用深入浅出的效果切换两个画面视频；
3）可以将视频画面显示为一大一小，以主画面为背景；
4）可以将主副画面以对角线的形式显示在屏幕中；
5）可以将主画面和副画面平铺显示；
6）可以在以上任何模式下交换画面；
7）可以用来切换当前的录像主画面和副画面；
4、摄像机控制
1）可以用来给摄像机设置，调用预置位；
2）可以控制摄像机云台上、下、左、右四个方向；
3）可以向上推进、向下拉远控制摄像机的镜头；
4）可以用来切换摄像机的控制；</t>
  </si>
  <si>
    <t>音频处理器</t>
  </si>
  <si>
    <t>支持≥8路全频AEC回声抑制功能；
2）支持≥8路平衡式话筒输入，≥4路平衡式线路输入，采用裸线接口端子；
3）支持≥6路平衡式线路输出，采用裸线接口端子；
4）支持48V幻象电源；
5）支持≥1路3.5mm通用无线麦接口，≥1路3.5mm监听音频接口；
6）具备用于软件设置/控制的以太网端口；
7）支持以太网接口用于多台设备联机工作；
8）具备串行端口用于第三方RS-232远程控制；
9）具备信号路由功能，对音频信号进行切换和分配；
10）提供RMS均值和Peak峰值两种电平表，监测当前音频信号幅度；</t>
  </si>
  <si>
    <t>吊装话筒（含吊架）</t>
  </si>
  <si>
    <t>1)频率范围：40—18000 Hz
2)灵敏度：-30B（@1kHz）
3)指向性：超窄指向
4)拾音角度：100°
5)最大声压级：132(@THD≤0.5%,1KHz)
6)阻抗：200Ω
7)工作电压： 48V
8)信噪比≥70dB
9)等效噪声级：26dB-A</t>
  </si>
  <si>
    <t>录播机柜</t>
  </si>
  <si>
    <t>台体框架采用拼装结构，拆装便捷，结构坚固，整体设计符合人体工程学，操作舒适灵活。台体材质选用优质冷轧钢板，板材厚度1.0-1.2mm相结合，每个工作位配备一个托盘和一个键盘抽屉。台面使用18mm厚环保型实木颗粒板，无异味无甲醛，金属漆套色，架。每个工位长度600mm台面高度750深度900mm，可以多工位随意组合。每套台子内均带有组装示意图。标准台面白色其它颜色需要定做。
双联尺寸1400*900*750mm（长宽高）</t>
  </si>
  <si>
    <t>控制面板</t>
  </si>
  <si>
    <t>1）安装于控制台上，与录播主机连接，实现自动录播的开始、暂停、停止操作；端口：RJ45。</t>
  </si>
  <si>
    <t>云直播服务</t>
  </si>
  <si>
    <t>提供质保期内本地化云服务。
本地化直播平台需满足同时在线5000人的直播并发，慢足学校教学开课、研讨和会议直播要求。
1）支持教师在配备录播设备（精品、常态或便携录播）的学校或培训基地开展教学直播；
2）支持教师在家借助简易的笔记本电脑、耳麦等设备即可进行教学直播；
3）支持直播课程的公开直播或者密码观看；
4）支持直播过程系统自动生成二维码和链接地址，便于用户分享直播；
5）支持直播评论，满足学生在观看过程中针对授课内容进行在线评论；
6）支持多终端直播观看，方便学生借助PC、Pad、Phone等设备在线观看直播，移动端设备兼容IOS、Android系统应用；
7）支持预设点播功能，点播时可以0.5x、1x、2x倍速播放。</t>
  </si>
  <si>
    <t>资源管理应用平台</t>
  </si>
  <si>
    <t>基础管理
要求具备以下功能
1、录播管理：支持把录播设备接入平台，实现自动转码、无缝直播点播功能。
2、用户管理：支持用户的初始化导入、用户组管理、用户权限管理，为教师、学生提供注册、个人信息管理等服务。
3、数据存储：要求平台采用引用计数和垃圾回收技术。
4、运行支持：支持定义当前站点的服务器配置参数，维护使用手册,方便下载使用等。
5、基础数据：支持对学科、学段、年级、目录等相关的维护等工作。
6、教室管理：支持对当前平台的教室进行管理、以及相关设备的查看。
7、一键置灰：国家重大事件发生时，可一键将平台设置为灰色风格。
8、平台信息设置：中英文名称、平台logo等相关配置。
个人空间
要求具备以下功能
1、个人信息服务：支持用户对个人资料、登录密码进行编辑管理。
2、消息服务：支持消息的自动发送和接收，并要求系统自动区分消息的来源如系统消息，便于分类管理。
3、资源服务：支持用户在个人空间上传、管理及搜索自己的资源。
4、录播预约：支持教师通过课表对录播教室进行预约，并可设置是否直播。
5、在线编辑：对原视频进行裁剪，自由拼接、生成新视频并发布；
6、我的课表：支持我的课表查询、课表约课和自主约课等功能； 
资源管理
要求具备以下功能
1、资源目录：要求资源目录按照要求版本学科册章节分类。
2、资源统计：要求统计区域下属学校的资源数量及排行。
3、文档预览：支持对教案、课件、习题等文档及图片作为附件进行在线预览。
4、资源应用：
1）用户可对资源进行收藏、下载、分享等操作，支持用户对资源进行评论和在线交流。
2）量表评分：支持用户在点播观看的视频可以通过系统提供的量表进行在线打分评价。
3）打点和片段评议：支持用户在点播观看课程录像的同时可以对精彩的教学环节点和片段进行在线打点记录。
4）扫码观看：支持通过使用移动端的设备进行扫码观看。
5、标签管理：资源发布时，用户可以选择手动填写标签，为资源的搜索提供便利 
6、资源搜索：支持多种搜索条件进行组合搜索，同时也支持用户可通过标题、主讲人、标签的文本快速搜索资源。
7、资源评估：支持用户对课堂视频录像进行量化评估，可根据实际的教学评估要求设置多套评估标准。
8、管理员可设置资源分类审核，使学科管理员只管理本学科资源。
9、录像回收：录像资源删除回收站。
课表管理
要求具备以下功能
1、教室课表：可根据日历、课表查看和添加相应的课表，也可批量导入相应课表。
2、教室课表：可根据不同教师查看课表，也可进行约课。
3、课表查询：对课程预约的课程查询以及管理。
4、节次方案：设置教室相应的时间节次方案。
5、预约设置：设置教师自主预约教室的权限及限制条件。
视频点播要求具备以下功能
视频资源特性：
1）flash播放器：支持基于flash播放器视频播放，用户不需要再额外安装其它播放器等。
2）无缓冲播放：支持视频直接拖拽播放，不需缓冲。
3）资源模式：支持多画面资源模式点播。
4）台标：播放器可以加台标,台标格式支持PNG图片格式文件。
5）视频索引：支持平台按照PPT索引，生成知识点片段视频，知识点标识内嵌于视频播放口界面，观看视频时可以通过点击索引自动播放相应时间点视频片段。
6）多码率支持：要求转码时支持标清、高清、超清等多种清晰度设置。
视频直播要求具备以下功能
1、课程视图：除支持直播协议、直播预约、检索等通用直播功能外，还要求平台具有教育行业特性
1）直播互动：支持直播过程中，同时在线的用户之间进行在线探讨，类似QQ群聊的互动效果，支持量表打分。
2）直播反馈：直播结束后系统会将视频和评论记录自动上传到教师的个人空间，供教师进行课后反思。（提供权威机构出具的该项功能检测报告并加盖公章）
3）直播分享：直播过程中，用户可分享所观看的直播，系统会自动生成二维码和链接地址。
4）匿名观看：支持匿名用户可以观看直播的权限，满足不同区域、学校的需求。
5）自定义预约时间：支持用户可以自选直播的开始时间和结束时间，不局限于只能按课表预约，方便用户灵活使用。
6）量表评分：支持为直播设置评分量表，在看直播时对课程进行量表打分。
7）直播时移：直播开始后，支持拖动播放器的时间轴，回放直播。
2、预约直播时可设置观看密码，看直播时需要输入正确的密码才能看。
通知公告要求具备以下功能
1、公告编辑：支持管理员在后台进行公告的编辑和修改功能，支持设定不同的公告类型。
2、发布公告：支持公告的快速发布，发布的公告直接在首页面显示，方便用户能够快速的了解。
专辑
支持用户可以按资源的自定义专辑分类，且可以对资源进行提交与发布。
要求具有以下功能：
1、自定义专辑分类：支持用户可以实现频道加专题的两级资源分类，便于用户实现资源的细分管理和展示。
2、资源提交与发布：支持用户可将资源提交通过审核后发布展示在对应的专辑模块供其它用户学习观看。
3、支持将发布的专题在首页展示，用户登陆平台后可直接进入自己喜爱的专辑进行浏览和点播观看。
主题资源要求具备以下功能
支持用户可以按资源的自定义主题分类，且可以对资源进行提交与发布。
要求具有以下功能：
1、自定义资源分类：支持用户可以实现频道加专题的两级资源分类，便于用户实现资源的细分管理和展示。
2、资源提交与发布：支持用户可将资源提交通过审核后发布展示在对应的专题模块供其它用户学习观看。
3、支持将发布的专题在首页展示，用户登陆平台后可直接进入自己喜爱的专题进行浏览和点播观看。
14）★为了保证产品质量、学校后期应用及售后服务，出具所投产品制造商参数确认函、售后服务承诺函
15）★为了保证产品质量、学校后期应用及售后服务，投标供应商必须承诺，在中标3个工作日内，提供产品到供应商指定地点进行，现场演示及查验，如不满足视为不响应招标要求，视为虚假应标，将取消中标资格，追究相应法律责任。</t>
  </si>
  <si>
    <t>1.整机屏幕采用86英寸液晶面板（对角线）；整机采用一体化设计，外观简洁无任何可见内部功能模块连接线。UHD超高清液晶屏，显示比例16:9，分辨率3840*2160。
2.整机屏幕灰度等级≥256级。
3.整机NTSC色域覆盖率≥85%。
4.★整机最大屏幕亮度≥300cd/m²，使用时屏幕亮度不大于400cd/m²，符合国家GB40070-2021《儿童青少年学习用品近视防控卫生要求》。（提供国家级认证机构出具的认证证书及具有CMA及CNAS认证标识的第三方检测机构权威检测报告）
5.为保障整机色彩显示效果，需支持高色准，sRGB色彩△E≤1.5。
6.★整机采用硬件低蓝光背光技术，在源头减少有害蓝光波段能量，蓝光占比（有害蓝光415～455nm能量综合）/（整体蓝光400～500能量综合）＜50%，低蓝光保护显示不偏色、不泛黄。（提供具有CMA及CNAS认证标识的第三方检测机构权威检测报告及国家级认证机构出具的低蓝光认证证书）
7.整机画面对比度及色彩还原真实，画面细节及Gamma无损失，确保师生观看画面不会因显示损耗导致视觉偏差。
8.整机支持全通道4K高清显示，全通道OSD菜单及整机内置系统均支持4K图像显示。
9.整机屏幕采用零贴合工艺，减少显示面板与玻璃间的偏光、散射，画面显示更加清晰通透、可视角度更广。
10.整机书写面板采用耐磨玻璃材质，长期使用情况下面板磨损导致的雾度不超过1%。
11.整机具备至少6个前置物理按键。
12.整机支持通过前置面板物理按键一键启动录屏功能。
13.整机前置3路USB输入接口。
14.整机内置无线传屏接收系统，无需外接接收器，无线传屏发射器与整机匹配后即可实现传屏功能。
15.整机内置非独立的高清摄像头，摄像头与整机采用一体化设计，.摄像头拍摄像素数≥1300万。
16.整机内置8阵列麦克风，拾音距离≥12米。
17.整机内置2.2声道音响系统，整机扩声系统总功率不低于60W，有效满足课堂视听需求。
18.部署单根网线可实现Android、Windows双系统有线网络连通。
19.整机具备智能手势识别功能，在任意通道下，可通过五指长按屏幕。
20.教学桌面支持教学常用的教学白板软件、视频展台软件、授课助手软件，满足老师个性化授课需求。
21..整机嵌入式安卓系统版本不低于Android 11，内存≥3GB，存储空间≥16GB。
22.整机嵌入式安卓系统下主界面、菜单、图标、文字均为4K超高清显示，显示细腻、清晰度高。（提供具有CMA或CNAS认证标识的第三方检测机构权威检测报告）
23.★嵌入式Android操作系统下，内置电子视力表软件，支持通过触摸方式进行视力检测，助力校园近视防控工作开展。（提供具有CMA或CNAS认证标识的第三方检测机构权威检测报告）
24.采用Intel通用标准80pin接口，即插即用，易于维护。
25.主板搭载第十二代Intel I5系列CPU，8 GB 内存或以上配置，128GB或以上SSD固态硬盘
26.PC模块可抽拉式插入整机，可实现无单独接线的插拔。
27.采用手拧螺丝卡扣，确保PC模块安装固定到位，同时无需工具就可快速拆卸电脑模块。
28.为便于设备维护，插拔电脑模块具有一键还原和系统保护功能，有效保证用户使用安全。
29）★为了保证产品质量、学校后期应用及售后服务，出具所投产品制造商参数确认函、售后服务承诺函
30）★为了保证产品质量、学校后期应用及售后服务，投标供应商必须承诺，在中标3个工作日内，提供产品到供应商指定地点进行，现场演示及查验，如不满足视为不响应招标要求，视为虚假应标，将取消中标资格，追究相应法律责任。</t>
  </si>
  <si>
    <t>教学展台</t>
  </si>
  <si>
    <t>1.采用1200W像素自动对焦摄像头，可拍摄A4画幅；
2.壁挂式安装，防盗防破坏，箱体采用金属外壳，美观耐用，四周无锐角无利边设计，防止师生碰伤、划伤；
3.采用三折叠开合式托板，展开后托板尺寸≥A4面积;
4.展台自带三级触摸控制LED补光灯;                   
5.采用USB高速接口；
6.箱体面板上可通过触摸一键启动展台画面，带放大、缩小、旋转、拍照功;
7.展台按键均采用电容式触摸控制，无缝防尘，使用寿命长；
8.展台带1个5V 2A电源接口，在远距离传输时可选择辅助供电，确保高清数据和供电传输的稳定性；
9.支持对展台实时画面进行放大、缩小、旋转、自适应、冻结画面等操作；
10.支持展台画面实时批注;
11.支持故障自动检测，帮助用户检测“无画面”的原因，可判断硬件连接、图像解码器、显卡驱动、摄像头占用、系统版本等问题;
12.软件自带虚拟黑板功能;</t>
  </si>
  <si>
    <t>授课讲台</t>
  </si>
  <si>
    <t>1.讲台尺寸为：约1200mm*650mm*890-1050mm(左右*前后*桌面/外围高度)，环抱老师式设计，根据人体力学设计，讲台桌面高度合适老师放置教学用品，尺寸根据实际空间环境定制。
2.钢木结合，采用镀锌钢板桌体，钢板厚度≥1.2mm，老师接触位置为木质桌面，桌面防静电，全封闭设计，整体外观流线型设计，无菱角处理，受到冲击时不易倾倒，保护师生安全。</t>
  </si>
  <si>
    <t>4K观摩电视</t>
  </si>
  <si>
    <t>4K,55寸液晶电视，具有HDMI接口，含支架,分辨率3840*2160</t>
  </si>
  <si>
    <t>管理服务器</t>
  </si>
  <si>
    <t>1）采用≤2U标准机架式设计，Linux操作系统；
2）主机内置高性能低功耗处理器，内存容量≥32GB；
3）主机内置≥4TB数据盘，数据盘最高可扩展16TB；
4）主机具备≥2路USB2.0原生接口，支持外接鼠标、键盘，内置≥2路USB3.0原生接口，支持U盘及移动硬盘等；
5）主机具备≥1路HDMI及≥1路DP原生接口；
6）主机具备≥4路2.5G网络接口；
7）主机前面板具备电源指示灯和硬盘指示灯；主机支持教室端录播系统接入，支持集群部署，单机支持≥300并发点直播应用能力。</t>
  </si>
  <si>
    <t>数字音箱</t>
  </si>
  <si>
    <t>1)使用U段数字射频技术，3秒自动切换无线智能配对+距离对比配对，有效避免传输干扰，满足同一场所大量使用的需要；
2)带一路广播优先接口，当有广播信号时自动切换；一路话筒（幻象电源6V）输入接口；
3)线路1输入调节旋钮，线路2输入调节旋钮，无线麦克风总音量，高低音调节旋钮，本地话筒音量（扩声的调节旋钮），混合输出音量调节旋钮，话筒输出独立音量调节旋钮，各路音频调节都必须由静音输出到最大输出。
4)无线话筒、线路输入1、线路输入2、话筒音量输出、混合输出音量都可单独调节且相互独立；无音频信号输入自动降噪静音功能。
5)线路输入1和无线话筒（头戴麦克风可随时选配、即插即用）从混合输出口混合输出给远端，线路输入2只做本地扩音，不做混合输出。
6)PPT翻页功能可随时选配、即插即用
7)音箱标配壁挂安装配件，吊装简单方便。
8)功率：≥2*50W；
9)阻抗：≥4Ω；
10)频率响应：55Hz-18kHz；
11)驱动器：5寸低音X1,3寸高音X1；
12)灵敏度：≥85dB/1W/1M；
13)信噪比：≥75dB；
14)最大声压级：≥78dB</t>
  </si>
  <si>
    <t>单人单桌，根据装修情况，搭配颜色；</t>
  </si>
  <si>
    <t>教学观摩椅</t>
  </si>
  <si>
    <t>1.背/座外板：采用实木多层板外覆榉木皮经压制成型。座板设有蜂窝式吸音气孔，确保座椅良好的透气性和回音吸收效果。背板尺寸：760*520*15±5mm，座板尺寸：465*425*12±5mm。油漆颜色可选择。
2.背/座内板（框）：采用实木多层板经压制成型，背内板尺寸：720*450*8±5mm，座内框结构为加强型形木框，内框尺寸：450*425*55±5mm。
3.背/座海绵:采用40 kg/m高密度冷发泡一次定型绵。背海绵尺寸：710*460*120±5mm，座海绵尺寸：500*440*140±5mm。
4.脚架：扶手框采用T1.6mm优质冷轧钢板，脚管为80x40方管，经模具冲压焊接组合成型表面经防锈磷化处理、静电喷涂后再高温烤漆处理。侧面挡板采用内包外嵌工艺，材质为3mm厚优质密度板，并附有毛麻面料。扶手框尺寸：410*340*75±5mm，底脚尺寸：310*25*76±5mm。
5.扶手:采用进口实木经加工成型后进行烤漆处理。扶手尺寸：422*80*29±5mm。
6.布料:选用优质耐磨麻布面料，触感舒适。
7.回复机构：采用单弹簧加扭簧阻尼回位机构，确保椅座准确自动复位且无回位噪音。
8.固定方式：采用经过防锈静电喷涂的内六角膨胀螺丝，固定孔加盖塑料盖。
9.写字板:采用一体成型的铁制托盘，连接支架为直径15mm的铁柱。板面采用三聚氰氨写字板，四周强化塑料PA6封边，设有笔槽和瓶拖。笔槽末端加深处理方便取出笔，瓶拖为卡扣式设计，可稳固悬挂矿泉水瓶。托盘尺寸：155*140mm，板面尺寸：294*293*16mm。</t>
  </si>
  <si>
    <t>空调</t>
  </si>
  <si>
    <t>大3P静音空调</t>
  </si>
  <si>
    <t>交换机</t>
  </si>
  <si>
    <t>16口POE供电千兆交换机</t>
  </si>
  <si>
    <t>导播显示器</t>
  </si>
  <si>
    <t>21寸4K高清显示器，备具HDMI或VGA接口</t>
  </si>
  <si>
    <t>键鼠</t>
  </si>
  <si>
    <t>无线光电套装</t>
  </si>
  <si>
    <t>槽板、电源线、VGA线、控制线、视频线、音频线、电源板、音箱线等相关辅材及运输、安装、调试等</t>
  </si>
  <si>
    <t>批</t>
  </si>
  <si>
    <t>室内灯光处理</t>
  </si>
  <si>
    <t>光通量3350lm；77平方（9.6M*8M）效率93lm/W；；额定平均寿命：15000；色温(CCT°K)：4000-6500；显色指数(CRI)：85；长度(mm)：1213.6；灯光颜色：超冷白色。高频专用电子镇流器，每3个-4个灯设置一个开关，照度应不低于500lux。各灯连接铜线，至少三组独立开关。推荐采用LED灯照明。</t>
  </si>
  <si>
    <t>平方</t>
  </si>
  <si>
    <t>室内吸音处理</t>
  </si>
  <si>
    <t>标准教室面积：77平方（9.6*8），墙裙成品浅黄色吸音板,龙骨+吸音板+阻燃布等,300cm*300cm间距，吸音板规格：40*4（28*4）厚度为1.5-1.8CM，上层采用聚酯纤维板。外围噪音不高于40dB</t>
  </si>
  <si>
    <t>室内地板处理</t>
  </si>
  <si>
    <t>标准教室面积：77平方（9.6*8），产品要求要满足欧洲评级标准，有较好的防滑和静音效果。每平方米总重量要求不低于2000g/m2,耐磨等级要求不低于T级,消音率要求不低于13dB等.不低于1.2MM的强化木地板或地胶。</t>
  </si>
  <si>
    <t>室内天花板吸音处理</t>
  </si>
  <si>
    <t>标准教室面积：77平方，吸音硅钙板、水泥压力吸音板，尺寸是60*60平方厘米，装修部分报价含施工费。</t>
  </si>
  <si>
    <t>拆除改造</t>
  </si>
  <si>
    <t>拆除多余地面、墙面、顶面设施及不规则地面、墙面、顶面改造、打造讲台</t>
  </si>
  <si>
    <t>室内窗帘</t>
  </si>
  <si>
    <t>采用不反光材料，有效隔绝自然光。全绒遮光窗帘，或遮光高档卷帘。</t>
  </si>
  <si>
    <t>观摩墙</t>
  </si>
  <si>
    <t>1、窗洞包窗套  
2、10mm钢化镀膜玻璃+单透贴玻璃膜（或双层中空6mm+8mm钢化玻璃+单透贴）
3、木工板龙骨隔断
4、中空玻璃，玻璃厚度不低于1.6CM。
5、中空放置吸音棉</t>
  </si>
  <si>
    <t>观摩室处理</t>
  </si>
  <si>
    <t>地面面积：20平方左右，窗帘、墙面贴墙纸、吸音棉或括白，地板、灯光按录播教室统一风格处理</t>
  </si>
  <si>
    <t>1间合计</t>
  </si>
  <si>
    <t>共3间总计</t>
  </si>
  <si>
    <t>一、墙面部分 
1.墙面刷白（人工辅料）
2.踢脚线（成品踢脚线，人工安装）
二、地面部分
1.地面找平
2.定制塑胶地板
三、顶面部分 
心理健康风格吊顶造型：1、轻钢龙骨，木龙骨防火涂料，12.5mm穿孔石膏板饰面，人工辅料，直线无跌级，面层装饰另计。吊顶厚度不超过200mm，按外轮廓面积计算，超过200mm按展开面积计算。
四、电路部分 
1.电路改造 1、PVC穿线管，照明BV-2.5mm2阻燃铜线；插座BV-4.0mm2阻燃铜线，不含空调布线及配电箱。
五、主材部分 
LED射灯 、亚克力板顶面造型灯（白色亚克力板人工加工成设计造型，内部嵌LED白光灯带）、开关、插座
六、心理健康教育室内文化窗帘；
七、室内装饰品，心理健康教育的墙面装饰等等</t>
  </si>
  <si>
    <t>一、来访接待区域</t>
  </si>
  <si>
    <t>沙发茶几</t>
  </si>
  <si>
    <t>三人沙发；规格：长度180cm，宽度65cm，高度60cm；松木框架,三人位，简约时尚，高弹海绵，回弹性好。</t>
  </si>
  <si>
    <t>办公桌椅</t>
  </si>
  <si>
    <t>办公桌尺寸：120*60*75cm；
材质：高密度复合板，强度高，刚性好，不变形，金属配件：采用进口产品，安装简单快捷；
办公椅：
1、椅身尺寸：1000mm*580mm*500mm
2、座面尺寸：510mm*500mm
3、工艺：人体脊椎曲线工学护腰设计，舒适透气海绵坐垫，人体工学曲线设计扶手，稳固弓字钢制脚架</t>
  </si>
  <si>
    <t>1.商用台式机   
2.市面品牌，支持win7或win10系统；
3.显示器：≥19英寸低蓝光显示器；"
4.键鼠：主机同品牌USB光电鼠标、防水键盘；
5.内存容量:≥8GB;
6.硬盘容量:≥1TB;
7.显存容量:≥2GB;
8.固态硬盘容量:≥256GB</t>
  </si>
  <si>
    <t>档案柜</t>
  </si>
  <si>
    <t>长 1800mm*宽 860mm*高 45mm，上下对开门，钢板厚 0.6mm；隔板钢板厚 0.6mm，柜体表面采用绿色环保型粉末静电喷塑。</t>
  </si>
  <si>
    <t>录音笔</t>
  </si>
  <si>
    <t>16G内存，连续使用8小时以上</t>
  </si>
  <si>
    <t>挂钟</t>
  </si>
  <si>
    <t>控制咨询时间，尺寸: ≥12英寸；机芯：静音机芯；
材质：金属、玻璃</t>
  </si>
  <si>
    <t>饮水机</t>
  </si>
  <si>
    <t>1、类型：立式；2、种类：温热型；3、额定功离：500W； 4、额定频率：50HZ。</t>
  </si>
  <si>
    <t>打印机</t>
  </si>
  <si>
    <t>材质：选用优质冷轧钢钢板，表面颜色为灰色，基层：采用静电粉末喷塑，无有机溶液，环保无污染。</t>
  </si>
  <si>
    <t>书架</t>
  </si>
  <si>
    <t>高度不低于170CM，宽度不低于80CM，深度不低于25CM，上面四层，下面一层，带柜门。表面实木清漆，无异味</t>
  </si>
  <si>
    <t>心理图书</t>
  </si>
  <si>
    <t>适合中小学生、成人的心理学书籍和杂志。</t>
  </si>
  <si>
    <t>心理挂图</t>
  </si>
  <si>
    <t>心理挂图中的图片所包含内容有心理学家、不可能图形、两歧图形、错觉图形、心理趣味图和主题统觉图片以及励志，积极向上等图片。实木边框，规格：40*40cm。</t>
  </si>
  <si>
    <t>幅</t>
  </si>
  <si>
    <t>曼陀罗图</t>
  </si>
  <si>
    <t>曼陀罗图作为自我及整体个性的核心象征，具有激发自性的力量。通过曼陀罗绘画，个体可以深入无意识进行探索，表达自己的梦、意象等，从而完成自我探索与疗愈。这一过程有助于处理创伤情结，整合自身的阴影、阿尼玛与阿尼姆斯等内在元素，增强自我力量，修复自我功能，疗愈心理创伤。内含10幅</t>
  </si>
  <si>
    <t>绿植</t>
  </si>
  <si>
    <t>适合室内栽种，无毒害品种。</t>
  </si>
  <si>
    <t>盆</t>
  </si>
  <si>
    <t>心理自助系统</t>
  </si>
  <si>
    <t>心理自助系统是心理咨询中心必备的一款操作简易、实用性强的新概念 人机交互设备，通过集合心理学、计算机、互联网、多媒体、机械制造、工艺设计等领域 最新技术，由人机交互触摸硬件设备、心理自助服务系统、影音多媒体资源库等组成，是全面建设心理咨询中心、更好开展心理辅导工作、提升团体综合心理水平的 “智能心理导师” 。
一、心理自助系统由软件和硬件两部分组成：
二、软件部分整体展示包括：迎宾模式、夜间模式和白天模式。系统包括十六大模块：科普视频、心理音乐、心理图片、心理电影、心理知识、心灵鸡汤、咨询师预约、自助方案、心理测评、自助资源、心理漫画、心灵画手、能力测试、经典案例、咨询中心和热线求助等。也可根据用户需求无限增设模块。
1、科普视频：包括双向情感障碍、抑郁症、情绪管理、焦虑障碍和孤独症等。支持无上限添加和修改。
2、心理音乐：内置多种催眠和放松音乐，可根据需求进行音乐顶置和推荐。支持无上限添加和修改。
3、心理图片：内置心理学家、双歧图、视觉图、错觉图、趣味图和励志图等。支持无上限添加和修改。
4、心理电影：多部经典心理影片讲解和解说。支持无上限添加和修改。
5、心理知识：内置心理健康类、常见心理问题和常见的心理问题等。支持无上限添加和修改。
6、心灵鸡汤：励志小故事、名人语录和语言故事等。支持无上限添加和修改。
7、咨询师预约：展示本单位心理咨询师风采以及个人简历。可以根据需要填写咨询人员、时间、时间段和咨询内容。支持无上限添加咨询师和修改。
8、自助方案：情绪控制、性格研究和睡眠不足等。支持无上限添加咨询师和修改。
9、心理测评：为方便用户随时测试，可自主注册填写个人信息进行测试。姓名、性别、班级、学校等信息。内置160个测试量表，更针对性设置查看复杂报告、查看简单报告和不查看报告。支持量表预警。
10、自助资源：考试压力缓解校园暴力和心态调整等。支持无上限添加和修改。
11、心理漫画：阳光男孩、化茧为蝶和接纳自己等心理漫画
12、心灵画手：色彩曼陀罗和心灵涂鸦，色彩曼陀罗可设置跟随鼠标和不跟随两种。也可根据需要调整参数，包括：移动速度、触手数量、分段数量、红色相位、绿色相位和蓝色相位。心灵涂鸦可选择铅笔、涂鸦、线条大小、颜色、直线、方形、圆形、填充、返回、保存、删除和下载等功能。
13、能力测试：包括汉诺塔、火眼金睛、手势配对、青蛙捕食、即兴弹奏音乐、即兴击打音乐、flappy、保卫星球、变色弹球跳台阶、戳气球、点击方块得分、匹配颜色、数字连线、色盲测试、线条生存躲避、熊猫视差、一个都不能死、一起来种树、最强眼力游戏、井字游戏、猜拳、翻牌匹配、飞机大战、泡泡龙、拼接水管、切爆方块、三三连消、射箭和找“妹”字等29款训练游戏。
14、经典案例：压力化解、压力释放和勇敢面对等。支持无上限添加和修改。
15、咨询中心：咨询中心各功能区方位图、实景图片和功能介绍。可根据咨询室情况添加修改。
16、热线求助：内置全国各地的心理咨询热线。支持无上限添加和修改。
三、硬件部分：1、显示器：采用使用16:9高清液晶显示模组，亮度高、画面细腻、色彩还原度高、支持 1080P 高清视频、图片解码，能达到高质量的画面输出显示。显示尺寸：940mm*528mm（43寸）；分辨率：1920*1080
2、机身+底座：卧式底座安装，工业级产品设计理念，机身美观轻薄、性能稳定、方便安装、散热效果好，最大可支持7*24小时不断电运行工作；采用金属喷涂的五金冷轧钢板，表面钢化玻璃防护；颜色：白色 。  
3、触控：采用红外触摸方案，书写流畅、触摸精准、抗干扰性强。
4、系统：搭载智能Windows操作系统，可安装客户端第三方软件，操作简单、功能强大，满足多元化使用需求。配置：工控主板采用Intel Sandy Bride平台设计，i3+4G内存+128G固态硬盘，提升了性能，降低了功耗，具有优异的超频能力。
5、音响：采用双声道，立体声环绕功放系统；
6、散热：工控正轴流风扇，无噪音，循环散热。</t>
  </si>
  <si>
    <t>二、心理咨询区域</t>
  </si>
  <si>
    <t>心理测评档案管理系统</t>
  </si>
  <si>
    <r>
      <rPr>
        <sz val="11"/>
        <rFont val="微软雅黑"/>
        <charset val="134"/>
      </rPr>
      <t xml:space="preserve">此产品为平台型产品内置4大系统：
1.心理测评系统：用于学生心理健康状况普查，心理健康测试，并针对测试结果提出专家指导意见。
2.心理测评预警系统：对测试出现心理危机的学生，系统自动将该学生纳入危机预警系统，提醒老师重点关注该学生的心理问题，并可以让学生家长也参与进来共同关注。
3.心理数据云平台系统：可以安装到服务器上，支持数万人同时在线测试（只要有网络就能测试），系统还支持学校局域网和单机测试，满足学校各种不同环境需求。
4.心理CT系统：内置160个量表，涵盖各个年龄阶段。
主要功能：
①、界面可视化：（1）主页学校情况呈现包括：量表数量、测评数量、班级数量、预警数量和近30日测评数量趋势图。（2）心理普查信息包括：所用测试量表信息、参与人数、男女占比、应参与人数、实际参与人数、完成全部测评人数、预警人数和预警量表占比。
②、界面丰富多样：整体布局切换包括固定头部、固定菜单、菜单折叠、顶部菜单、盒装布局以及12套颜色皮肤跟换，使用者可根据喜好选择，同时也有利于心理咨询师从色彩心理学分析被矫正人员。
③、数据导入功能：提供完善的数据导入服务,通过系统模板方便心理老师将全校学生和班级信息一次性添加到系统，并自动生成班级和学生信息方便智能便捷。
④、班级管理员权限管理：为减轻心理老师工作压力，可根据需要设置班级管理员查看所属班级学生信息和全校学生信息。也可设置管理员是否可见：基本信息、报告图片、因子得分、分数级别、因子说明、指导意见和测评答案。
⑤、二维码扫描测试功能：管理者可使用二维码发起团体测试，测试者只需拿出手机、pad等移动端扫描系统二维码即可实现系统登录、手机端测试、手机端查看报告等多种应用，最大限度的方便管理员和测试用户使用。
⑥、危机预警管理：该系统分为4级预警分别为：红色、橙色、黄色和绿色4级预警监；预警管理侧面研判用户心理健康信息，咨询师可以根据学生情况批量解除、删除和下载预警人员。也可以根据量表、班级、性别等信息进行筛选预警人员。
⑦、测试报告输出：自动生成报告和剖面图，直接显示，心理老师或者班主任可以在每个分值下更改和填写指导建议并以PDF文本样式显示，同时为用户提供文本、带剖面图及彩色等多种打印选择，并且可以采用批量处理的方式，避免了逐条逐步处理报告的繁锁。报告提供了简单报告和复杂报告方式，便于心理老师对测试人员进行讲解。
⑧、纸质化答题测试数据导入：为方便照顾低龄和特殊群体，可将通过系统模板将测试答案和用户信息批量导入系统内，自动生成人员信息和测试报告。
⑨、开展心理普查:  并支持提前结束普查和恢复普查，也可中途增加测评人员。学校在使用该系统时主要用于两方面一方面是心理普查，另一方面是日常测试。心理普查可以全面的了解每个班级的某项指标日常测试是针对个别学生出现的问题进行心理干预前的测试诊断。心理普查与日常测试数据的分开，保证了普查取样的准确性和科学性。
⑩、团体报告：团体报告分为普查数据和日常数据，系统既可对整个学校进行统计，分析，也可以对某一年级、班级或某一特殊群体、某一年龄段、某一性别等做团体和个体分析。团体报告通过图标形式呈现，数据包括：测评量表、测评人数、参与人数、汇总人数、性别数量、团队平均状态等其他信息。
</t>
    </r>
    <r>
      <rPr>
        <sz val="11"/>
        <rFont val="宋体"/>
        <charset val="134"/>
      </rPr>
      <t>⑪</t>
    </r>
    <r>
      <rPr>
        <sz val="11"/>
        <rFont val="微软雅黑"/>
        <charset val="134"/>
      </rPr>
      <t xml:space="preserve">、学生档案管理：包括基本信息、联系人信息、奖惩信息、老师评语、自我鉴定等。可设置是否允许学生查看档案和填写自我鉴定。
</t>
    </r>
    <r>
      <rPr>
        <sz val="11"/>
        <rFont val="宋体"/>
        <charset val="134"/>
      </rPr>
      <t>⑫</t>
    </r>
    <r>
      <rPr>
        <sz val="11"/>
        <rFont val="微软雅黑"/>
        <charset val="134"/>
      </rPr>
      <t xml:space="preserve">、软件语音播报：语音播报心理测试题目及答案,实施显示测试进度百分比。
</t>
    </r>
    <r>
      <rPr>
        <sz val="11"/>
        <rFont val="宋体"/>
        <charset val="134"/>
      </rPr>
      <t>⑬</t>
    </r>
    <r>
      <rPr>
        <sz val="11"/>
        <rFont val="微软雅黑"/>
        <charset val="134"/>
      </rPr>
      <t xml:space="preserve">、量表管理：不同学校和单位因面对人群不同，可将不常用和常用量表进行禁用和恢复。并根据自身情况将量表自行分类管理。
</t>
    </r>
    <r>
      <rPr>
        <sz val="11"/>
        <rFont val="宋体"/>
        <charset val="134"/>
      </rPr>
      <t>⑭</t>
    </r>
    <r>
      <rPr>
        <sz val="11"/>
        <rFont val="微软雅黑"/>
        <charset val="134"/>
      </rPr>
      <t xml:space="preserve">、在线咨询功能：学生可选择咨询对象进行心理咨询，老师在线解答。
</t>
    </r>
    <r>
      <rPr>
        <sz val="11"/>
        <rFont val="宋体"/>
        <charset val="134"/>
      </rPr>
      <t>⑮</t>
    </r>
    <r>
      <rPr>
        <sz val="11"/>
        <rFont val="微软雅黑"/>
        <charset val="134"/>
      </rPr>
      <t xml:space="preserve">、答题过快提醒：为避免恶意测试，测试过程如出现答题过快，明显超过看题速度，系统会弹出答题过快认真作答警示框。在测试完成后有针对针对测试时间，加以判断是否认真作答。
</t>
    </r>
    <r>
      <rPr>
        <sz val="11"/>
        <rFont val="宋体"/>
        <charset val="134"/>
      </rPr>
      <t>⑯</t>
    </r>
    <r>
      <rPr>
        <sz val="11"/>
        <rFont val="微软雅黑"/>
        <charset val="134"/>
      </rPr>
      <t xml:space="preserve">、学校名称修改：可根据学校名称更改学校基本信息和logo。
</t>
    </r>
    <r>
      <rPr>
        <sz val="11"/>
        <rFont val="宋体"/>
        <charset val="134"/>
      </rPr>
      <t>⑰</t>
    </r>
    <r>
      <rPr>
        <sz val="11"/>
        <rFont val="微软雅黑"/>
        <charset val="134"/>
      </rPr>
      <t xml:space="preserve">、班级转移：可将整班学生或部分学生转移到其他班级，提供将某段时间设置为转班提醒功能，
</t>
    </r>
    <r>
      <rPr>
        <sz val="11"/>
        <rFont val="宋体"/>
        <charset val="134"/>
      </rPr>
      <t>⑱</t>
    </r>
    <r>
      <rPr>
        <sz val="11"/>
        <rFont val="微软雅黑"/>
        <charset val="134"/>
      </rPr>
      <t xml:space="preserve">、考试成绩导入：可将学生各科考试成绩导入，并支持考试科目无限增加。
</t>
    </r>
    <r>
      <rPr>
        <sz val="11"/>
        <rFont val="宋体"/>
        <charset val="134"/>
      </rPr>
      <t>⑲</t>
    </r>
    <r>
      <rPr>
        <sz val="11"/>
        <rFont val="微软雅黑"/>
        <charset val="134"/>
      </rPr>
      <t xml:space="preserve">、断电功能：因断电或者其他特殊原因未能完成测试导致中途中断，下次登录可在上次断点出继续测试并最终完成测试。
</t>
    </r>
    <r>
      <rPr>
        <sz val="11"/>
        <rFont val="宋体"/>
        <charset val="134"/>
      </rPr>
      <t>⑳</t>
    </r>
    <r>
      <rPr>
        <sz val="11"/>
        <rFont val="微软雅黑"/>
        <charset val="134"/>
      </rPr>
      <t>、数据备份还原：具备强大的数据备份和还原功能。
㉑、查询功能：对于庞大的学生信息数据，快捷、方便的查询功能是必须的。老师只要输入学号，或者姓名，或者班级，就能按范围找到想要的信息。</t>
    </r>
  </si>
  <si>
    <t>学生危机干预系统</t>
  </si>
  <si>
    <t>学生危机干预系统：学生危机干预系统主要由危机信息采集、危机干预、创伤后应激障碍训练3个模块组成。
1.危机信息采集：了解学生的基本信息、压力组成、危机预警等信息。
2.危机干预：主要干预方法有系统脱敏干预法（缓解考试焦虑症）、心理健康保健操、应对压力练习、暗示练习法等有助于缓解学生学习压力、梳理焦虑心情，并掌握调节自我心理治疗方法。
3.创伤后应激障碍训练：包括眼动脱敏再加工训练、图片——负性情绪打包处理技术两个训练，按照其中的指导语即可实现较好的效果，提高心理咨询师的工作效率</t>
  </si>
  <si>
    <t>注意力训练系统</t>
  </si>
  <si>
    <t>一、软件部分
主页面包含：十二大训练子系统入口、系统说明、基础设置、退出按钮
训练模块入口
★（1）注意力广度训练系统（须提供满足国家认可的第三方检测机构出具的CNAS或CMA标识的检测报告复印件或影印件证明,并加盖厂家公章）
采用舒尔特方格训练法，分为初中高级，练习数字，初级25个数字，中级49个数字，高级100个数字，点击错误数量以及剩余数量实时显示。舒尔特方格不仅可用来测量学生注意力的稳定性，而且可以训练学生的注意力，包括注意力的稳定性、转移速度和广度。分为具有记录功能及独特的导出报告功能，指导师可根据报告对测试者进行分析指导。
★（2）阅读训练系统（须提供满足国家认可的第三方检测机构出具的CNAS或CMA标识的检测报告复印件或影印件证明,并加盖厂家公章）
阅读训练，训练运用了挑剔训练法，可以有效的训练学生阅读能力及转移能力。分为初中高三个级别训练，在界面中找出指定数量的“夭”字，实时显示剩余数及错误数量。具有记录功能及独特的导出报告功能，指导师可根据报告对测试者进行分析指导。
★（3）潜能测试开发指导系统（须提供满足国家认可的第三方检测机构出具的CNAS或CMA标识的检测报告复印件或影印件证明,并加盖厂家公章）
本项训练通过视觉集中搜寻与手部动作控制练习，可以有效地训练练习者的注意力并抑制多动，发展其耐心及持久力，并发展练习者的空间思维能力和计划能力训练时，练习者点击方向按纽或键盘上下左右键来移动小球，练习者需要提前计划好移动的方向和路线，尽快的找到出口。具有记录功能及独特的导出报告功能，指导师可根据报告对测试者进行分析指导。
★（4）自信心训练引导系统（须提供满足国家认可的第三方检测机构出具的CNAS或CMA标识的检测报告复印件或影印件证明,并加盖厂家公章）
本项训练通过点击获取界面中的星星，运用动静结合的原理，有效地训练练习者注意力的反应速度及手眼协调能力、动作控制能力。训练时，练习者点击获取星星的数量，实时显示获取的数量及闪出数量，级别越高星星显示越小，难度增加。数量及得分实时显示，具有记录功能及独特的导出报告功能，指导师可根据报告对测试者进行分析指导。
★（5）注意力与记忆力训练系统（须提供满足国家认可的第三方检测机构出具的CNAS或CMA标识的检测报告复印件或影印件证明,并加盖厂家公章）
本项训练通过对图片的对比及查找，要求练习者在极短的时间看清图片及其位置，可以训练测出练习者的注意力范围，对练习者的视觉敏感性与即时记忆力是很好的训练。训练时，练习者用鼠标点击图片，找出两两相同的图片。实时显示剩余数及错误数，具有记录功能及独特的导出报告功能，指导师可根据报告对测试者进行分析指导。
（6）注意力与观察能力训练系统
本项训练通过对图片的分辨及排列组合，强化练习者注意力的集中性与持久性，发展练习者的观察力与形象思维能力。训练时，练习者点击开始训练后，图片会进行分割并消失一块，剩余的图片会进行洗牌，级别越高，分割的图片越小越多，练习者点击空格周边的分割图片，将该分割图片移动到空白位置，显示步数，具有记录功能及独特的导出报告功能，指导师可根据报告对测试者进行分析指导。
（7）注意力与手眼协调能力训练系统
本项训练通过运动性视觉辨别练习,有效训练练习者的注意力与手眼协调能力。眼协调能力是练习者完成学习任务的必要条件，这种功能的强化可以提高练习者学习效率。训练时，练习者移动小篮子，接住上面掉下来的各种水果，接的越多越好，一定躲避炸弹、地雷、鞭炮。接住数量以及掉落数量实时显示，具有记录功能及独特的导出报告功能，指导师可根据报告对测试者进行分析指导。
★（8）心理认知测试训练系统（须提供满足国家认可的第三方检测机构出具的CNAS或CMA标识的检测报告复印件或影印件证明,并加盖厂家公章）
本项训练来源于生活，通过训练可以有效地提高孩子的注意力识别能力及专注能力。对练习者的认知测试具有一定的帮助。训练时，练习者根据上方显示的图片点击下方相应的按钮，训练分为三类：国旗(共计51题)，省份(共计34题)，节气(共计24题)。实时显示错误数量及正确数量，具有记录功能及独特的导出报告功能，指导师可根据报告对测试者进行分析指导。
（9）注意力与动作稳定性训练系统
本项训练是视觉集中练习,可以有效地训练练习者注意力的集中性和稳定性。训练时，练习者通过点击鼠标控制移动的飞机将快递放入货物厢，放入其他车厢或掉入地面则游戏结束。实时显示得分情况，具有记录功能及独特的导出报告功能，指导师可根据报告对测试者进行分析指导。
（10）注意力与动作控制训练
本项训练是一个具有实际意义的综合注意训练项目。提高训练者动作控制的能力、以及空间定向和思维能力。训练时，练习者利用鼠标移动挡板接球，小球速度会逐渐加快到一定的速度，级别越高，小球移动速度越快。实时显示生命值以及分值，具有记录功能及独特的导出报告功能，指导师可根据报告对测试者进行分析指导。
（11）注意力训练系统
本项训练是通过视觉注意力训练，提高训练者的注意力持续时间、注意力广度以及注意力的专注水平。训练时，练习者通过视觉观察，找出每组中不同的图片并点击，实时显示得分情况，具有记录功能及独特的导出报告功能，指导师可根据报告对测试者进行分析指导。
★（12）创新思维训练系统（须提供满足国家认可的第三方检测机构出具的CNAS或CMA标识的检测报告复印件或影印件证明,并加盖厂家公章）
本项训练通过三维的立体转向辨别，发展练习者的空间思维的能力，同时训练练习者的注意力及观察力。训练时，练习者通过上、下、左、右按钮或者键盘上下左右键）及中间反转按钮（进行三维旋转，然后找出指定数量的蘑菇，用时越短越好，级别越高寻找数量越多，找寻范围越大，难度增加。实时显示剩余蘑菇数量，具有记录功能及独特的导出报告功能，指导师可根据报告对测试者进行分析指导。
系统说明：针对本系统做出简单介绍，用户可上一页下一页自由切面。
基础设置：用户可根据需求自主调节训练过程中按钮的音效小大，以及背景音乐的大小，具体一键恢复系统设置功能。
退出按钮：具有退出系统提示面板，避免操作失误而退出系统。
硬件部分
显示器：32英寸电容触屏（液晶显示分辩率1920*1080，触屏分辩率4096*4096）
机柜：钢制柜体，外表面金属漆，防磁、防静电 颜色：白色 控制面板：电源开关（主机、显示器、音响、风扇）音量调谐、触摸屏运行监控指示。
音 响：采用双声道，立体声环绕功放系统，输出功率2×8欧5瓦。
风 扇：工控正轴流风扇，无噪音，循环散热。</t>
  </si>
  <si>
    <t>职业生涯规划系统</t>
  </si>
  <si>
    <t>职业生涯规划系统由职业通鉴、职业测评与训练、职业生涯规划指导、职业生涯规划训练、职场宝典、职场咨询6个模块组成。
1.职业通鉴：包含行业解读和职位剖析，引导使用者深入了解自我、了解职业。
2.职业测评与训练：采用人格、职业兴趣、多元智能三者结合的心理能力训练的全要素，多方位结合的科学测评体系，从职业能力、职业倾向性、性格特点等多方面全面分析个体的素质特征，可实现上万人在线测评，自动生成匹配度极高的综合测评报告。并且提供多种职业介绍（如精算师等），系统架构安全可靠，运行稳定。
3.职业生涯规划指导:提供强大的职业库搜索功能，帮助学生了解不少于1200个职业的工作内容、核心素质要求等，为学生量身推荐职业方向，全方位管理学生职业生涯规划流程，并支持群体职业生涯规划报告的生成与管理。
4.职业生涯规划训练:通过系统的训练真正让学生了解自身特点、优势、劣势和需求，增强自我认知，提升综合须知，提高对未来职业生涯规划的设定，最终吸收、转化并提高职业生涯规划的能力。
5.职场宝典:荟萃丰富的职场成功知识，是使用者成就事业的精神财富。
6.职场咨询：以案例的形式剖析职场成就关键点，帮助使用者提升职场价值。</t>
  </si>
  <si>
    <t>AI心理情绪检测机</t>
  </si>
  <si>
    <t>一、硬件
1、前置钢化玻璃+钣金一体式落地支架设计；
2、配置：安卓11系统，支持WIIF、以太网，内置音响
3、43寸1080P高清液晶显示触摸屏，带G+G电容触摸；
4、8核CPU、4G+64G内存、提供6T AI算力
5、前置200W双目高速红外摄像机，角度可调
6、整机毛重43公斤，净重40公斤
7、裸机尺寸1760*595*35.1MM
8、安装方式：立式
二、软件
1、全面心理健康评估及预警 14 项（为师生群体，高危岗位群体提供全面的心理评估）
1.1:负面心理测评 6 项及综合情绪分析：抑郁指数、焦虑指数、压力指数、疲劳指数、失眠指数、易怒指数
1.2正面情绪测评 3 项 及分析：满足、兴奋、放松
1.3情绪能力测评 5 项：抗压能力、记忆力、适应力、专注力、自控力
2、AI 指标解读， 对检测结果进行分析，情绪综合评价及等级评分。
3、疾病趋势分析 ：对检测结果匹配 AI 模型算法，给出可能 的 疾病及风险趋势。</t>
  </si>
  <si>
    <t>三、音乐放松区域</t>
  </si>
  <si>
    <t>智能音乐放松椅</t>
  </si>
  <si>
    <t>部件描述：
一、触觉系统：
1.放松椅接触面为仿真皮，浅色，时尚耐用。
2.椅子为人体工学设计，可电动收缩折叠，可根据不同姿势，进行坐和躺卧。整体给人保护感，让使用者感觉躺在一个四面有保护的空间中。缓解来访者不安、恐惧情绪。
3.椅子扶手特制外扩造型，手臂可放松式摆放到扶手上，也可在紧张或者恐惧时用手抓扶，给心理治疗者安全感和主动感，使其能很快进入到放松程序中。
4.按摩技术：通过遥控器控制震动按摩，对臀部，腰部，背部，颈部震动按摩，多种智能开启模式，通过特殊设计波形和频率的震动刺人体激神经系统，促使大脑分泌各种有益于健康的活性物质（如内啡呔等），调整植物神经功能，增强Alpha波活动，减少Delta波活动，影响和改善异常的脑电波，并使得大脑产生能够调节人的情绪和改善疾病的神经递质和激素，从而对焦虑、抑郁、失眠起到有效地缓解作用。
二、听觉系统：
1.沙发靠背内置心理学专用音响系统，失真度（THD):〈5% at 0.1W/1KHz，声压灵敏度（SPL）:100±3(dB)at 0.1W/0.05m ，音乐保真性强，提高神经放松程度。 
2.系统将进入耳朵的音乐声控制在20-42分贝范围左右，并通过特殊设计波形和频率刺激人体神经系统，促使大脑分泌各种有益于健康的活性物质（如内啡呔等），调整植物神经功能，增强Alpha波活动，减少Delta波活动，影响和改善异常的脑电波，并使得大脑产生能够调节人的情绪和改善疾病的神经递质和激素，从而对焦虑、抑郁、失眠起到有效地缓解作用。
三、视觉系统：
1.百万像素，10寸"4G+32G内存，HD全高清屏，主频2.0Ghz支持心理音乐、心理图片、心理视频等各种文件格式播放，无线遥控控制。高清视频真实还原，显示效果细腻出众；
2.高清多媒体播放，1080P高清视频解码，兼容RMVB（720P)格式，画面清晰流畅，高像素图片，多种音频格式及电子书播放功能；
3.丰富的存储介质选择，支持U盘及USB硬盘、SD/SDHC存储卡（max32GB),并内置大容量存储芯片8G，椅身自带1G存储空间；
4.支持MP3，MPEG，PCM，COOKER（64.1Kbps），AAC，FLAC，WMA，WAV等视频格式；支持TS，TP，RM，RMVB，AVI，MPG，MPEG，VOB，DAT，M2TS，MTS，MP4等音频格式；支持BMP，JPG，JPEG，PNG等图片格式，可以听音乐、看心理电影、看心理图片，辅助进行心理放松训练。
四、音乐放松系统：
1.音乐播放功能：大自然温泉、芳香迷迭香、放松指导、静心乐曲四大类，共计39套不同的减压音乐。
2.视频播放功能：内置心理电影3套，可根据自身需求自行添加。
3.图片欣赏功能：学者图、心理图、放松图三大类，共计80副心理图片。
4.心理阅读功能：内有心理文章20篇。</t>
  </si>
  <si>
    <t>智能多功能生物反馈音乐放松系统</t>
  </si>
  <si>
    <t>产品设计要点：
在轻松、安静的氛围中，通过音乐催眠和放松训练来调节人体的紧张状态，帮助老师和学生放松心情、缓解疲劳，同时，音乐中的α波能通过共振方式脑波调节到α波状态，对消除学生和老师常见的悲观、压抑、不安、恐惧等不良情绪有很好的辅助作用。
主要功能：
1．人体工程学设计，电动收缩折叠，电动调节体位，真皮。
2．按摩技术：通过遥控器控制震动按摩，对臀部，腰部，背部，颈部震动按摩，多种智能开启模式，通过特殊设计波形和频率的震动刺人体激神经系统，促使大脑分泌各种有益于健康的活性物质（如内啡呔等），调整植物神经功能，增强Alpha波活动，减少Delta波活动，影响和改善异常的脑电波，并使得大脑产生能够调节人的情绪和改善疾病的神经递质和激素，从而对焦虑、抑郁、失眠起到有效地缓解作用。
3．内置环绕高保真音响系统，提高神经放松程度。
1）软件技术功能：包含三大系统，1、生物反馈训练系统；2、音乐放松训练系统软件；3、心理认知测试训练系统。
指脉生理传感器：
专业指脉式脉博指数、压力指数，HRV生理指标采集监控器，内置式数模转换器，多功能信息转换系器以及数据传输线。
生物反馈训练系统：提供专业的心理音乐，可以有效地帮助训练者缓解压力、放松心情。训练结束后出具训练报告。
音乐放松训练系统：提供呼吸放松法、腹式呼吸法、肌肉放松法、控制呼吸法、鼻腔呼吸法、全身扫描放松法、自然冥想放松法等7个放松指导。使用者按照各个放松指导的语音提示，做完相应的训练，会出具训练报告。
心理认知测试训练系统：提供包括菩提树在内的6款反馈认知训练游戏，通过采集训练者的心率生物反馈指标，通过游戏互动的方式，进一步加强心理自我协调能力，有助于缓解心理压力，保持良好的情绪状态。每个游戏具备简单、一般、困难三个训练难度，训练结束后出具详细的训练报告。
系统管理：在系统管理界面，可以对音乐放松和放松指导功能模块里面的心理音乐和放松指导音乐进行添加、删除等操作，同时还可以添加和删除主题分类。
档案查看：可以查看使用者在使用生物反馈训练系统；音乐放松训练系统软件；心理认知测试训练系统。进行训练后的训练报告，并且有删除和导出功能。
2）百万像素，10寸"4G+64G内存，HD全高清屏，主频2.0Ghz支持心理音乐、心理图片、心理视频等各种文件格式播放，无线遥控控制。高清视频真实还原，显示效果细腻出众；
3）脑电采集指标
单通道；采用单颗芯片实现脑电信号采集、滤波、放大、A/D转换、计算等一体化工作。信号采样率：512Hz；环境滤波：50Hz
 使用EEG脑电生物传感器：信号采样频率：512Hz；信号精度：0.25uV；ADC精度：12bit；动态响应：小于2ms
 基于TGAM的智能脑电模块，用非嵌入式单导干电极实现脑电信号的采集、滤波、放大、A/D转换、数据处理及分析等功能，并通过UART标准接口对外输出脑电参数。
 采集直接反映人的认知心理指标的脑电，包含原始脑电波、8个EEG参数（α波、β波、θ波、δ波、γ波等）、专注度、放松度等生理指标。内置无线传输模块，执行训练过程中的生物反馈指令。无线工作频率：2.4G；
佩戴简单、舒适，信号采集电极应采用织物电极，无需涂导电膏或导电液。脑波仪供电方式应采用充电锂电池。
4）脑电设备算法及数据输出
脑电设备可输出原始脑电数据，数据输出频率为512Hz；输出δ、θ、α、β、γ频段8个EEG参数，数据输出频率为1Hz。
注意力、放松度测评及训练
提供至少9种注意力训练方法
提供音乐放松训练功能。支持音乐媒体管理，音乐文件的导入，播放列表。
所有的注意力训练及放松训练均需要进行自动数据记录和分析
支持反馈控制训练，可通过专注度、放松度反馈控制音乐音量及图像变化效果
5）具备统计分析功能
可对训练记录数据进行统计分析，用曲线图、柱状图、饼图等图表形式显示分析结果，给予训练效果评价，并自动生成报告，报告采用Word格式。
动态心理分析管理软件是专为心理及情绪控制系统提供管理和数据分析的专业心理工具软件。通过本系统，可以对训练系统的使用者进行远程管理，并对使用者每次训练数据进行专业分析和统计，提供专业的分析数据报告。
系统管理：用户数据自动储存，阶段性检测、训练、数字曲线；五级健康量表、实时数据随时可查。 
系统主要包含：管理员管理、组织管理、用户管理、数据采集、远程数据查看与管理、数据分析、系统日志、数据备份、系统设置等功能模块。能够完成管理员管理、组织部门信息设置修改、添加、用户管理，相关数据导入、采集、查看，生成数据走势图、饼型数据分析图、线型数据分析图、平均值分析、均方差分析等。
部件描述：
1）放松椅：人体工程学设计的外形，电动可收缩折叠，浅色真皮外套。
2）生物反馈管理软件，10寸"4G+64G平板电脑
3）3通道生理指标传感器及数模转换器：USB接口，用于处理和传感人体生理指标，并对指标进行分析。
4）脑波采集器一套
5）放松治疗控制器：双通道音频主机，19.5寸液晶示器，键盘，鼠标。
6）工作台，环保型复合材料，自由推动，方便，美观</t>
  </si>
  <si>
    <t>智能尊享型减压太空舱</t>
  </si>
  <si>
    <t>产品简介：
智能减压太空舱是以HRV生物反馈为基础，附加音乐、光照、负离子等感知觉的平台；定制多通道的生物反馈训练舱，多通道可包含心率、脑波、皮电等所有的生物反馈模式。具有全数字化定量检测功能，运用多功能生理指标采集系统指纹红外线采集心率，血氧，微循环，舒张压，收缩压5大身心数据指标全面评估生理指标数据。具有吐纳训练，压力调试，情绪调控，心灵静养，冥想禅修，音波浅睡，深度催眠，脑波催眠，身心唤醒，精神换发等10大模块.等一体化功能，系统集合多种训练模块，够全方位、多维度提升身心同步调节效果，促进身心平衡，神经平衡性，均衡修复生理机能等身心健康指标，健康检测时实时展示脉搏波及皮电波形。
一、结构组成： 
1. 外形：太空舱结构舱体；内置超静音电机，自带高保真音箱，通过控制界面控制椅子的升降角度。人体工程学设计外形。全电动多重姿势倾躺“零重力”体位放松，角度由105度—170度零重力自由调整。满足来访者躺、仰、坐姿势。
1.1 平躺尺寸：185*90*105cm  净重：117KG   功率：290W  电压：220v  频率：50Hz  
1.2 金属镀铬探出式特制万向供氧装置:可任意调节距离的全方位软管连接，配有两种供氧孔来调节供养浓度。
1.3 玻璃钢材质，质轻而硬，机械强度高。
1.4 环形 LED 炫彩装饰灯，椭圆形，蓝色，供电电压 12V。
1.5 音乐共振：大功率换能器；振能传输介质组件；高级吸音材料组件。
1.6 制氧机：金属镀铬探出式特制万向供氧装置，可任意调节距离的全方位软管连接，配有两种供养孔来调节供养浓度。
1.7 负离子空气净化：含负离子发生器，有效净化空气。
1.8 红外热疗：内置红外热疗发生装置，人性化设计，温暖舒适利于身心放松，热疗按摩球可对肩、颈、腰等部位进行温暖按摩，缓解身体酸痛，促进人体血液循环、增强舒适性，对减轻 身体疼痛有良好作用。
1.9 舱内装备全息脑波灯：磨砂材料处理成柔和光线，可快速调节心灵与意识。开闭飞航式抗干扰头罩，流线型ABS 材质；内置α脑波诱导灯，闪烁频率 8-14Hz，达到最好的诱发α脑波效果，采用高端技术，根据人的放松状态，主动引导检测，反馈自适应调节，达到更好放松状态；系统自带负离子发生装置，舱内吸聚负离子，创造茂密森林空气环境，强化心理放松。生物光功能：对失眠严重的进行生物光刺激眼睛，辅助快速催眠。
2. 内置白色可0-90 度开闭飞航式抗干扰头罩：流线型ABS 材质；内置4路α脑波诱导灯，闪烁频率 8-14Hz，达到最好的诱发α脑波效果，采用 PWM 技术，根据人的放松状态，主动引导检测，反馈自适应调节，达到更好放松状态
3. 智能气囊按摩：智能操控智能气囊按摩，设计一组能上能下的按摩器，前后伸缩，四轮驱动。按摩强度调节、收纳式局部按摩器，配置尖足部气压按摩装置，采用气囊和滚轮对身体各部位穴位按摩，舒适性和放松性极强。。强劲的气囊挤压按摩，精准独到的各部肌肉按摩，缓解紧绷肌肉。
4. 系统主机软件：高清触控10.1寸高品质平板操作训练器，控制舱身及各功能选项；内嵌式软件可控制太空舱全部机械功能的操作：包括椅子打开闭合、头盔打开闭合；氧疗、热疗、负离子、足疗等的打开和关闭；小腿伸长闭合、音量大小、脑波牵引、生物光强弱、体感大小等；系统主机含检测评估模块：全息脑波程式；多维共振音乐模式；负离子模式；红外热疗模式；智能气囊按摩；背景音乐及自然声；系统设置等。
软件性能：
1、吐纳训练
按照语音提示进行呼吸吐纳训练，通过对呼吸节律和呼吸深度的调节和控制，降低交感神经紧张性，提高副交感神经紧张性，由此带动心跳频率下降，心脏舒张期时间延长，让心脏获得更好的休息。 
2、压力调适 
通过倾听特殊设计和制作的降压音乐，抑制交感神经的活动，增强副交感神经的活动，降低心跳频率，延长心脏舒张期时间，让心脏得到充分休息。此外，通过神经心理学的“负诱导作用”，即大脑皮层听觉皮层的兴奋诱导了其它与压力有关的神经中枢活动的减弱，从而达到放松身心的目的。 
3、情绪调控 
通过眼睛对气球的观察，以及感受具有情绪调节作用的特殊音乐，转移大脑注意力，激发大脑细胞释放愉快性神经递质，从而产生一种轻松愉快的心理情绪感受。 
4、心灵瑜伽 之 心灵静养
针对客人的心理进一步平静的训练，使得大脑迅速放松，让体验者更快进入平静的状态。
5、心灵瑜伽 之 冥想禅修
跟着语音导航，通过禅音、禅语、禅意进行清醒但无任何思维活动的“冥想状态”，排除一切杂念，让浮躁的内心平静下来，恢复和显现人类本性中所本有的天然觉知能力，使大脑默认模式网络活动减弱，让大脑得到充分的放松。 
(该模块主要对焦虑者有特殊效果，长期训练，可以减低体验者的焦虑度程度) 
6、睡眠改善 之 音波浅睡 
通过节律缓慢的舒缓音乐及脑波的引导，让大脑神经活动处于轻度抑制状态，诱导人体进入浅睡眠状态，从而发挥睡眠对身体的调理作用。该模块对严重失眠者的催眠效果尤佳。 
（改训练一般为10~30分钟） 
7、睡眠改善 之 深度催眠 
通过节律缓慢的舒缓音乐及脑波的引导，让大脑神经活动处于中度以上的抑制状态，诱发人体进入慢波睡眠，即深度睡眠状态，从而发挥睡眠对机体功能的深度调节和恢复作用。该模块对焦虑、失眠及亚健康人群具有“心理催眠作用”。 
8、睡眠改善 之 脑波催眠
通过让客人倾听特定频率和节奏的舒缓音乐、释放脑波，诱发大脑广泛区域产生类似于深度睡眠状态的“阿尔法波节律”，在这一状态下，大脑处于深度睡眠和休息状态，充分发挥深度睡眠对身心的调理作用。该模块可以使焦虑严重者及失眠严重者进入“深度心理催眠状态”。  
9、疲劳恢复 之 身心唤醒 
通过训练，进行身心调整，身心犹如徜徉在森林氧吧，呼吸新鲜空气，唤醒身体机能。 
10、疲劳恢复 之 精神焕发 
通过让客人倾听具有大脑激活作用的音乐，促进大脑产生更多的阿尔法波，使得大脑处于最佳唤醒状态，提高大脑信息处理和加工的效率，改善大脑功能，让人精神焕发，内心充满活力。 
★具有生物反馈训练系统软件著作权 
★具有音乐放松训练系统软件著作权 
★具有心理认知测试训练系统软件著作权 
★具有脑电生物反馈训练系统著作权
★具有ISO14001：2015环境管理体系认证证书（执行标准:GB/T24001-2016）                                                                                                                                ★具有ISO9001：2015质量管理体系认证证书（执行标准:GB/T19001-2016）                                                                                                                                 ★具有ISO45001：2018职业健康安全管理体系认证证书（执行标准:GB/T45001-2020）
★具有信用等级证书、资信等级证书、重合同守信用证书、质量服务信誉证书、诚信经营示范单位证书
★具有中国智慧城市建设优秀诚信企业证书</t>
  </si>
  <si>
    <t>暖心小屋</t>
  </si>
  <si>
    <t>1、参考尺寸：长宽高：1500*1500*2500mm ；
2、结构：优质钢结构，支持可拆卸和组装；主材质使用500兆帕强度四级钢材制作而成钢框架，内部隔热层。
3、功能描述：玩法简单明了，跟KTV 一样，点歌提麦即唱，可录音下载至U盘带走，也能分享录音至朋友圈。                                                                                                                      硬件配备：钢化结构框架（500兆帕强度的四级钢材制作而成钢框架）、舞台级别灯光、钢化隔音玻璃（10厘高强度钢化隔音玻璃，保证安全的同时阻隔95%的声音）、专业耳机话筒2副（专业录音级别配置HIFI音效）、高脚美式吧椅2把（复古美 式休闲吧椅，舒适现代格调，经典不过时）、EV。定制空调（冷凝低耗能耐用环保小巧不占空间）、32寸显示器，21.5寸触摸屏
4、产品保修：主机、功放、液晶屏、触摸屏、空调、耳机、麦克风、音响质保一年终身维护，质保期间非人为故意损坏故障需发新的部件过去更 换，换好后再把问题部件返厂维护，质保期外返厂 维护免费维修只售更换零件成本费。
5、曲库和更新：同步对接MV歌曲库，终身免费更新曲库和免费升级系统；只需联网即可自动更新以及同步云端歌库。
6、内置心理训练系统：本产品包含39个量表，主要包含人自身心理的有自尊心、自信心、自卑感、嫉妒心、心理承受能力、人格特质、孤独程度、抑郁程度和对外界的包括工作负荷、婚姻主观感受、社会适应性、社交孤独、考试焦虑等，还有关于睡眠的匹兹堡睡眠质量指数量表，关于创造力的威廉斯创造力倾向量表等。每张量表包含简介，在答题前可对该量表的测评方向有一个简单的了解，然后确定是否进行后面的答题环节。部分量表含有温馨提示，请按照温馨提示的要求答进行答题，以便增加测评结果的准确度。全部答完题后可以查看报告结果，报告结果的维度因表而异，有的只有一个总分结果，部分量表含有多个维度。测试者可根据报告结果自行调整。
（1）、明星小迪：本模块进入后的界面包含4个选择按钮，分别为励志小迪、心灵甘露、名人睿语，思辨锐评，选择一个你喜欢的点击后即可进入唱歌环节，该模块旨在让倾听者放松身心，唱歌时点击小迪即可播放开始进入界面选择的相关短句，界面简单温馨，用户体验感良好。
（2）、可视音乐：可视音乐是一场全方位的感官盛宴，它将优美的音乐与绚丽的视觉画面完美融合。当灵动的音符在耳畔跳跃，与之相契合的奇幻画面在眼前徐徐展开，我们仿若置身于一个超脱现实的宁静世界。在这里，尘世的纷扰悄然散去，心灵沉浸于这美妙的视听融合之中，压力如冰雪遇暖阳般渐渐消融，愉悦与轻松之感油然而生，让我们能以全新的姿态回归生活，重拾内心的平和与安宁。点击进入可视音乐后，需要点击左上方的‘启动音频可视化’开始播放，此时按钮变为‘切换音频’，用户可以自由切换背景音乐，该模块对视力和心理都有很好的放松效果，也可以移动鼠标，此时屏幕画面会跟随鼠标进行移动，视觉体验良好。
（3）、击打音乐：击打音乐有诸多好处，主要包括以下几个方面：情绪宣泄：当人们感到愤怒或压抑时，通过用力击打乐器发出声音，可以将内心的负面情绪释放出去。例如，在压力巨大的工作之后，去体验击打音乐，尽情敲击鼓面，让烦躁的情绪随着强烈的节奏得到缓解。身体放松，击打动作需要调动身体的肌肉群，这能帮助人们放松身体的紧张部位。就像长时间伏案工作的人，在参与击打音乐活动时，肩膀、手臂等部位的肌肉可以得到有效的活动和放松。培养节奏感，在击打过程中，人们需要跟随音乐的节拍，这有助于培养和增强节奏感。比如儿童在接触击打音乐时，能够更好地感知音乐的节奏，提升音乐素养。提升自信，当人们能够完成一段击打音乐，创造出属于自己的节奏时，会获得成就感，从而提升自信心。击打音乐互动体验中，人们可随性地敲击各类乐器或感应装置，自由创造出独特的节奏与旋律。在这一过程中，内心的压抑与愤懑得以尽情宣泄，紧绷的神经随着每一次击打逐渐松弛，被压力束缚的心灵重获自由。本模块主要模拟击打乐器发音，让用户有一种身临其境的感觉，在有趣的同时还可以放松心情，同时我们还配备了背景音，使整体的感觉更加舒适，体验完后有一种开开心心的感觉。</t>
  </si>
  <si>
    <t>四、情绪宣泄活动区域</t>
  </si>
  <si>
    <t>智能互动宣泄仪</t>
  </si>
  <si>
    <t>一、硬件系统：
显示屏:表面42寸液晶显示屏;外置接口：USB*2，音频输入、音频输出接口，RJ45网络接口；机身尺寸：160 cm*105 cm*52 cm钢质金属箱体，外表面烤漆，全流线型设计；工作寿命：10000次以上（单点击）机身尺寸：重量：60KG～80KG,电压：AC220V(+/-10%) 50HZ((+/-10%))、最大功耗：220W,音响：立体声音响系统.
二、功能模块：
体感互动运动宣泄系统：是一套依靠高科技的视频动作捕捉技术，令人的身体动作能即时反映到系统中，通过感应人体运动来推动画面进行的“体感互动运动宣泄系统”。系统中具有大自然景象、运动场景、竞技比赛等，体验者可采用操作平台实现人与场景的互动（支持多人），可以让体验者有种身临其境的感觉。就像是在真实的情景之中，在互动的过程中达到肢体平衡训练、放松减压、宣泄压力、调节情绪、增强生命活力的目的。
情绪宣泄分析指导系统：每次记录得分情况，做横向对比，系统提供所有运动管理功能，互动者根据拥有一对一档案档案中详细记载，互动者参与过的互动活动，记录累计运动量，并提供互动排名以激励互动者的动力，进而有助于互动者建立自信。
心理智能互动宣泄系统：通过无线传感技术实时采集宣互动身高参数传输到数据处理单位，实现压力与互动同步。
三、技术参数
1、人机互动韵律：系统提供各种类一对一韵律互动训练，在韵律互动的过程中，调用心，智同步训练，达到心理情绪疏导，身心协调功能。
2、自主平衡训练系统：系统引入了当前备受推崇的瑜伽及肌肉训练，提供一对一真人视频导教，同时显示动作标准程度。动过难度循序渐进，实现身心协调训练、韵律互动为一体的新型互动方案。
3、无线智能感应技术系统采用最先进无线智能传感系统，内置红外热感应人体骨架扫描仪，通过肢体动作控制互动游戏，训练者在规定感应范围内，无拘束任意活动、游戏训练，系统均能精准接收各种姿态信号，并实时反馈，真实感强。
4、训练数据跟踪趋势与评测：系统自动记录历次互动数据，并形成互动跟踪趋势图，方便用户自行进行比较、评估，让每次互动结果有迹可循，对比中发现自己的进步。
5、智能体能评测系统：3D影像视觉效果：系统支持根据不同的互动角度、不同的互动场景、不同的互动主题制定不同的互动方案，通过3D技术实时将互动过程与互动者同步，实现互动主题更生动、互动场景更逼真，互动效果更理想的新型互动方式。
6、支持人机互动和互动者之间共同竞争比拼，提升互动趣味性。
    系统包含：切水果、脑力训练、穿墙越洞、注意力训练、体育运动、健身训练、舞蹈训练等活动不少于60项。
产品包含：互动仪一台，操作手柄一个。</t>
  </si>
  <si>
    <t>宣泄器材（专业版）</t>
  </si>
  <si>
    <t>1、宣泄人总高度：160CM-180CM可调
（1）、主题高度：90CM;肩宽50CM；
（2）、颜色：蓝色；
（3）、重量：≥20KG
（4）、产品设计：全硅胶宣泄人造型美观，质感细腻，弹性可以模拟人体肌肉，在搏击中不仅能享受搏击时的快感，更能释放高节奏生活及社会竞争带来的压力，同时具备健身训练和减压阀的多重功能，是心理咨询师最佳的辅助器材和宣泄室必备的宣泄器材。
（5）、可击打发声，利用低电压震动系统，能够在极低的震动下做出响应，来访者在击打的时候可以随机发出7种不同的幽默语句，使得趣味性提高，来访者在进行体力宣泄的时候开怀大笑。转移来访者的注意力，将心中不悦的情绪最大程度释放。
（6）、底座：采用注沙底座，不但增加了产品的稳定性，还有效保护适用场所的地面材料。筒式吸盘抓地设计，配8个吸盘，安装方便，使用更安全。
2、宣泄柱1个，重量29-33kg，总高度1650mm，主体高度1150mm，主体直径310mm。填充物为环保高弹性发泡料，皮革厚度为3-4mm，不需要支架，底部有吸盘，增加了宣泄柱的稳定性。
3、立式宣泄球2个，落地式.  产品特点：明显提升宣泄的效果。
4、手套4幅，国标
5、宣泄棒，2根，PVC材质一体成型
6、宣泄抱枕，2个
7、宣泄面罩，10个
8、宣泄挂图，6幅，PVC材质
9、宣泄室制度1张,PVC材质</t>
  </si>
  <si>
    <t>自信心引导训练系统</t>
  </si>
  <si>
    <t>自信心引导训练系统是一款以来访者主动拥抱来获得心理安慰，通过赞美、正向引导、鼓励等方式，安抚来访者稳定情绪，提供积极正能量，根据来访者反馈确定正确的主题，发出适当的正向激励、心理认知疏导语音，达到建立理性思维，调节认知能力。
（1）光学感应及反馈功能：安装有灵敏度极高的人体光学传感器，高速移动检测，学生/来访者经过或靠近时小智会迅速给予语音反馈，从内置的语音库中随机抽取一条输出，以达到吸引和放松的目的。。                                                                                                                               （2）远程交互功能：小智温暖的外形可以在一定程度上弱化学生/来访者的防御机制，使其更加轻松地表达自己的真实想法。与小智的接触中，拥抱等动作都会触发相应位置的传感器，小智会据此识别出学生/来访者的相应动作，予以不同的声音反馈。                                           
（3）暖心语音交互：内置大量语音内容，随机播放。内置语音素材，可引导学生/来访者进入提升训练，用户也可根据个人需要进行定制语音内容。。                                                 
（4）多种角色声音切换：心理咨询小助手内置2种人物类型的音色：男性、女性。切换方式简单，只需长按主按键。                 
技术要求：
（1）结构：身高160cm，肩宽76cm。
（2）热释红外感应启动，红外感应开关启动仪器进入工作状态。红外感应范围1至1.5m，面对角度±5°。
（3）工作环境。工作环境温度：10℃~35℃；工作环境湿度：RH≤85%.</t>
  </si>
  <si>
    <t>智能呐喊宣泄仪</t>
  </si>
  <si>
    <t>功能简介：
智能呐喊宣泄系统是利用呐喊的形式来释放心理压力、缓解情绪的设备。软件可在PC端单机运行（有无网络均可）。通过智能数据分析，自动生成报告，让来访者对心理认知更加明确，并及时提供专业的心理辅导建议。
一、硬件部分：电源机柜一组：材质：前壳钢化玻璃、侧面铝型材、机身冷扎板。显示屏：≥42寸LED液晶显示屏，红外触摸功能，支持windows系统。
二、软件内容：由八个模块组成：呐喊宣泄、趣味小芽、指导训练、聆听自然、心理图片、情绪疏导、语音指导、心灵FM。
1、呐喊宣泄：动物森林、芙蓉盛开、毛球之旅、气球升空、烟火星空、呐喊方块、喷泉小池，超级漩涡，疯狂撞击，灵敏的声音传感器，在呐喊的过程中更放松。
1.1动物森林：整个场景效果看起来非常真实，借鉴于套圈游戏，6种动物随声音变化被套圈，最后计算出每种小动物总得分。
1.2芙蓉盛开：含苞待放的芙蓉随着声音强度得上升，慢慢盛开，芙蓉之美在于那一份真诚的心灵，不急不躁，不慌不忙，展示了生命的活力和美丽。同时，声音下降，芙蓉也会缓缓闭合。
1.3毛球之旅：通过声音强度大小控制毛球前进速度和跳跃时间，本关卡提供了不同场景的体验。
1.4气球升空：设置倒计时间，气球随着声音的变化而变化，上升的过程，如果声音持续变大，气球会爆炸。
1.5烟火星空：通过一声声呐喊来控制烟花开放的高度，以星空为卷，众多颜色的烟花光芒四射，如同打破了沉闷的天空，给人轻盈和温馨，温暖在人间。
1.6呐喊方块：通过来访者的声音控制，方块会不断下落，如不能及时摆放好，规定时间内得分会较低，本游戏可以提高空间感知能力和反应能力，同时锻炼了手眼协调能力。
1.7喷泉小池：喷泉通过声音大小控制，声音越强，喷泉溅起来的水柱就更高。喷泉水花翩然起舞，生动有趣，给来访者带来视觉上的享受。
1.8超级漩涡：六款经典的漩涡图片，声音越大，图片旋转的速度越快，会发现流动瞬间的画面美无处不在。
1.9疯狂撞击：一款益智的游戏，木箱从左到右缓缓移动，移动过程中，用声音操纵炮弹撞击木箱，最终计算得分。游戏画风简单自然，玩起来放松解压。
2、趣味小芽：一款简单休闲游戏，通过触摸屏幕的指令，小芽会做出相对应的动作，缓解压力，画面清新可爱。
3、指导训练：八大情绪场景，来访者静静倾听，从中获取内心正能量，提升自身承受能力。
4、聆听自然：在美景如画的大自然，万物皆有声。每一种声音都是独一无二，小雨淅沥，泉水叮咚，夜莺歌唱，连风吹草动都令人惊叹不已，这何尝不是大自然为人类谱写的优美乐章。
5、心理图片：心理图片是由蕴含心理学原理图片而生成，它用来缓解来访者的紧张和焦虑，引导保持健康向上的心理状态，为来访者理顺情绪，克服障碍，进一步提高面对挫折的勇气和承受能力
6、情绪疏导：“书香浸润心灵，阅读点亮人生”阅读对人的影响是多种多样，多读一些给人勇气和力量的书籍，不仅使人成长，还教会我们如何平衡情绪，减少压力。
7、语音指导：通过倾听可以帮助我们控制不良情绪，调节自身状态，改善认知过程，帮助来访者减少焦虑，改变消极思想，滋养心灵。
8、心灵FM：当你迷茫，失望，悲伤，绝望的时候，打开心灵FM，唯美的声音传递真善美和理解、包容，通过人或者乐器创造共鸣，使身心健康达到和谐状态。
三、心理测评：三大量表以答题的形式将近期的心理压力状况测试出来，并附带专业指导建议。（测试完成，生成报告）
四、系统管理
1.系统登录：系统分为管理员登录、自主注册和游客登录。
2.优美的换肤功能：在主页面我们特意设置了更换皮肤功能，六套颜色，用户可随意选择。
五、加密锁一个。</t>
  </si>
  <si>
    <t>心理VR虚拟训练系统</t>
  </si>
  <si>
    <t>硬件简介：通过此硬件套装结合上述VR心理软件可达成沉浸式震感VR心理疏导体验；
1、高性能可随动虚拟现实VR头盔*1套；
2、支持VirtualReality心理健康软件结合搭配使用；
3、高仿真随动固件源：电压：AC220V、主板：B250、功率：1500W；
4、载人舱：符合基本人体工学座椅舱，支持体验者身临其境体验；
5、运行工作站：CPU≥I5-6400、显卡≥GTX1050、硬盘≥240G；
6、虚拟现实随动硬件系统：反馈控制系统:1套、电动缸3套；
7、中控软硬件：可建立VR软硬件相关控制体系，达成统一管理等作用；
8、其它配套：音响:1套、鼠标键盘:1套、光学灯带1套；
9、外形尺寸：L1000*W1000*H1800、占地约1平米。
10、具备VR心理手表检测：心率、血压、血氧等相关数据，数据可自动备份记录用于心理研究。
软件简介：本款VirtualReality软件通过unity专业制作工具开发，结合专业心理健康主题知识点生成应用。体验者通过本款VR软件可进入虚拟空间中身临其境体验疏导、解压、治愈、宣泄等相关场景中。同时可佩戴VR心理手表检测：心率、血压、血氧等相关数据，数据可自动备份记录用于心理研究。
VR心理软件包含共计150套资源内容，并具备以下功能：
一、VR心理沉浸互动旅行：
1、天空场景：身处天空中可撞碎云朵，每一个云朵都代表着生活中的生活压力、经济压力、情感压力、学业压力，撞碎云朵后会有文字语音的提示，从而实现解压效果；
2、森林场景：身处森林场景中配有铁轨、小动物等模型，在不同环节中体验者可向小动物寻求帮助（小鹿、小兔子、小熊、小猫）通过小动物的帮助解决相关心理问题，达到脱敏解压的效果；
3、海边场景：身处海边场景中，到海边捡贝壳、漂流瓶、垃圾等互动功能回答相关问题，并解决心理焦虑问题。
二、冥想漫游：
冥想漫游VR软件可使用户身临其境的在宇宙、星云、粒子中进行深度漫游冥想，全程带有放松音乐。冥想可以有效的提升专注力、记忆力、工作效率和创造力。冥想也可助于抵御老化带来的脑体积损失。冥想被视为一种脑体操,能够键脑、延缓其衰老。VR深度冥想漫游更是能为冥想活动提供一种高科技新放松。
三、心理疏导：
心理疏导VR软件由正念、解压、放松、疏导、四个心理模块组成，用户可选择所需的疏导模块，沉浸式进行心理疏导解压体验，全程带有专业的心理舒缓音乐与语音疏导师。VR心理疏导内容通过沉浸式身临其境体验的高科技方式对个人的情绪、心理等问题进行疏泄和引导。VR心理健康不但可快速起到舒缓解压的作用，还为心理健康治疗体验方式提供了一项全新的趣味选择。
四、克服恐高体验：
通过VR虚拟现实技术打造VR城市高楼高空体验场景。体验者身临其境在城市高楼顶端，通过一系列高空体验动作任务，从而达到从适应高空到克服恐高的心理转变。
五、VR心理应激训练：
通过多种VR自然灾难场景打造VR虚拟应激训练软件。体验者通过沙尘暴、暴雨、台风、地震等灾难场景的虚拟体验提升应激反应能力，场景中包含多种高仿真灾难动画提升真实感，当灾难真实来临时，可让体验者具备成熟的应对心态与正确逃生动作应对各类自然灾害与应激场景。
六、心理测评量表模块：
Texas社交行为调查量表、阿森斯失眠量表(AIS)、工作压力自测问卷、焦虑测评量表（SAS）、精神压力自测问卷、人际关系综合诊断量表、同学关系测验问卷、显性焦虑量表（MAS）、性格倾向测试、自我压力测试量表；</t>
  </si>
  <si>
    <t>体感运动宣泄系统</t>
  </si>
  <si>
    <t>1、主要功能： 
1) 该系统根据最佳强度的运动改善交感神经和副交感神经系统平衡作用以及“人机互动”方式、单片机设计原理，运用无侵入传感器技术，动态实时反馈心动指标（H-SPORT），结合“呐喊”为主题的训练模块的新型智能互动运动宣泄设备，指导用户在运动中将自身调节到最佳的运动强度状态，从而达到有效的身心调节和放松。
2) 系统包含运动探险、障碍跑酷、砸金蛋、太空漫步、泡泡乐、奔跑吧小猴、跑步向前进、疯狂滑板车、快乐骑行（呐喊版）、呐喊宣泄、档案管理等核心功能模块。
3) 智能引导：根据理性情绪疗法，顺应运动中自主神经系统的情况，按照运动宣泄——呐喊宣泄——档案管理三步骤，引导用户进行情绪调适。
4)运动减压区：两种不良情绪最佳运动方式，匹配相应的游戏场景，在游戏挑战中，实现健康的运动。
5)呐喊宣泄区来访者通过呐喊和骑行的方式，消除宣泄者焦虑、紧张、自卑等不良负面影响，引导宣泄者积极、向上，进而帮助宣泄者建立自信、找回自我。
6)实时采集生理指标，H-SPORT实时呈现，并自动调节游戏难度，引导健康运动，达到有效实现心理疏导效果。
7)依据不同的调适方案，在行进的全过程中，蹬踏的阻力根据场景需求的无级变化。
8)自动生成图文并茂的专业报告，并实现一键导出打印。
2、系统构成：本系统由八部分组成，包括：控制系统、多触点显示屏、显示屏支架、骑行控制模块、心率监测模块、声音组件及运动单车等组成；
3、技术参数：
1) 运动单车：最大负荷 ≤120kg；单车阻力等级 1～8档变化；可分别在水平或垂直方向调节座垫，适应不同人群；同时采用滚轮设计，方便移动设备。
2) 显示装置：32吋多触点显示屏，可自主调整视角，与身心反馈运动单车系统之间采用无线传输技术，减少了连接线。
产品组成：体感运动宣泄系统1套；运动单车1辆；无线传输器1个 ；32寸触摸显示系统1套；可移动支架1个。可实现：运动单车训练，真实自行车训练</t>
  </si>
  <si>
    <t>宣泄墙</t>
  </si>
  <si>
    <t>新型环保EVA材质表面为PU皮面料,EVA无毒，具有良好的缓冲、抗震、隔音、防潮、保护等作用。规格：50*50*3（长*宽*厚CM）可以有效的保护来访者，隔绝噪音，宣泄等作用。</t>
  </si>
  <si>
    <t>平</t>
  </si>
  <si>
    <t>宣泄地板</t>
  </si>
  <si>
    <t>无毒、环保产品，尺寸100*100*3cm（长宽厚）安装简便，直接拼在地面即可。EVA发泡材料，表面有物理压花，无毒，环保，防滑。超强回弹，防水易清理。可以有效缓冲宣泄时的回弹，保持宣泄室清洁。</t>
  </si>
  <si>
    <t>五、沙盘游戏活动区域</t>
  </si>
  <si>
    <t>心理沙盘</t>
  </si>
  <si>
    <t>1、设备简介
沙盘设备、材质、工艺达到质检与认证标准。
2、设备组成
标准沙具3000件+个体实木沙箱2个+团体实木沙箱1个+实木沙箱腿3个+实木陈列架6个+海沙60公斤+辅助工具1套+指导手册1本+沙盘管理系统1套。
3、详细介绍
（1）沙具：由大到小四级分类全面深入，包括人物、建筑物、动物、植物、食品果实、家具生活用品、交通工具、宇宙天体、自然景观等10大类，57小类。每个沙具类别下包括各种原型象征物；根据用户需求使用国家标准环保树脂、塑料、ABS、铁艺、油漆、陶瓷、树脂、木质、塑胶、搪胶、泥质等材质，严格执行打磨、清漆、上色、哑光漆等生产工艺步骤。
（2）个体实木沙箱：材质：实木。标准沙盘，技术参数：57×72×7 cm，干湿两用。箱庭的箱子，箱子内侧底与边框均漆成海蓝色。
（3）团体实木沙箱：材质：实木。标准沙盘，技术参数：114×72×10cm，干湿两用。箱庭的箱子，箱子内侧底与边框均漆成海蓝色。
（4）实木沙箱腿：高度65-75CM，材质：实木。沙箱架高度采取独特人性化设计，根据来访者年龄特点不同，支架高度有差异；支架摆放灵活，操作方便，便于放置，不占用太多空间。
（5）实木陈列架： 1600×800×300MM，5层9阶。全实木材质，经过严格的流水线生产：底漆、涂蜡、喷漆、干燥、打磨、抛光等多道手续，设计美观大方，手感光滑。
（6）天然海沙：精选优质海沙，大小在10目-15目左右，颗粒均匀、色泽柔和、清洁卫生。
（7）心理沙盘进行心理教育、心理咨询、心理辅导的管理软件。该软件可以存储记录来访者在沙盘游戏过程中的图片和视频资料，以完整、详细地呈现其沙盘心理历程。此外，心理工作者针对来访者的沙盘所进行的体验、分析及后续的辅导均可得到记录、输出和转换。
★①、心理沙盘管理系统：添加完整的个人信息；将个体沙盘作品进行上传，内容包含沙盘主题，个人信息，沙盘图片、视频，以及老师咨询问题和过程解读备注。（须提供满足国家认可的第三方检测机构出具的CNAS或CMA标识的检测报告复印件或影印件证明,并加盖厂家公章）
★②、团体沙盘管理：批量增加来访者；将团体沙盘作品进行上传，内容包括沙盘主题，团队信息，沙盘图片、视频，以及老师咨询问题和过程解读备注。（须提供满足国家认可的第三方检测机构出具的CNAS或CMA标识的检测报告复印件或影印件证明,并加盖厂家公章）
★③、系统内置沙盘教学视频包括：沙盘游戏的运用、沙盘游戏工作基本条件、空间及规则设置、操作性意义、心理分析与沙盘游戏咨询：基本原理与临床运用发展、理解沙盘游戏技术：基本原理、内涵与运用、积极想象的原理与内涵：从催眠、自由联想到积极想象和积极想象的步骤：如何进行积极想象（须提供满足国家认可的第三方检测机构出具的CNAS或CMA标识的检测报告复印件或影印件证明,并加盖厂家公章）
★④、查询管理：可根据各条件进行个体、团体，或时间段内的作品查询。（须提供满足国家认可的第三方检测机构出具的CNAS或CMA标识的检测报告复印件或影印件证明,并加盖厂家公章）
⑤、数据保护：具备强大的数据备份和还原功能。
⑥、沙盘象征：建筑物、文化宗教、自然景观、人物意义、动物意义、植物意义、交通工具、神话传说、其他物品和事件意义。 
建筑物包括：房屋、商业场所、塔及庙宇、图书馆、加油站、取款机、城堡、连接物和障碍物等。文化宗教包括：僧侣、教士、牧师、修女、法师和古代的神等。自然景观包括：太阳、月亮、星星、森林、山岳、山谷、水、湖泊、沙漠、山洞和石头等。人物意义包括：普通人物、神话人物、战争人物、父亲、母亲、 医护人员、老人、儿童、运动员、战士、文娱演员、机器人、卡通人物 和陌生人等。动物意义包括：鼠、牛、虎、兔、龙、蛇、马、羊、猴、鸡、狗、猪、狮子、豹、熊、象、狼、鹿、猫、鱼、鲸、观赏鱼、鲤鱼、贝、龟青蛙、蟾蜍、鸟、凤凰、鹰、猫头鹰、鸿子、鹌鹑、蝙蝠、蝴蝶、蜘蛛等。植物意义包括：松树、果树、花卉、牡丹、莲花和草等。交通工具包括：汽车、自行车、火车、船、飞机和军用车辆等。神话传说包括：三皇五帝、女娲补天、死亡之神阎罗王、哪吒、钟馗、八仙过海等，古希腊的天神宙斯、太阳神阿波罗、月亮女神塞勒涅、爱神阿芙洛狄忒、战神雅典娜和童话故事中的白雪公主、圣诞老人、灰姑娘等。其他物品包括：照明物、乐器、食物、家具、镜子、伞、武器、成瘾和医疗药物及物件和多用途材料等。事件意义包括： 战争、旅行和交流等。
（8）辅助工具1套（沙刷、沙耙、沙框、洒水壶）等。
★为了保证学生的使用安全，须提供相关的检测报告，检测八大重金属的含量，元素含量要达到国标要求：方法检出限（MDL）：可溶性铅 5mg/kg，可溶性锑 5mg/kg,可溶性砷5mg/kg，可溶性钡 10mg/kg，可溶性镉 5mg/kg，可溶性铬 5mg/kg，可溶性汞 5mg/kg，可溶性硒 5mg/kg，限量：可溶性铅90mg/kg，可溶性锑60mg/kg，可溶性砷25mg/kg，可溶性钡1000mg/kg，可溶性镉75mg/kg，可溶性铬 60mg/kg，可溶性汞60mg/kg，可溶性硒500mg/kg，检测报告要给出每种元素的检测结果，并给出每种元素的单项判定为符合。（提供满足国家认可的第三方检测机构出具的CNAS或CMA标识的检测报告复印件或影印件证明,并加盖厂家公章）
★为了保证学生的使用安全，须提供相关的检测报告，有害物质甲醛含量未检出或甲醛含量≤0.01mg/m³；（提供满足国家认可的第三方检测机构出具的CNAS或CMA标识的检测报告复印件或影印件证明,并加盖厂家公章）</t>
  </si>
  <si>
    <t>电子沙盘</t>
  </si>
  <si>
    <t>3D心理数字沙盘系统，又称为电子心理沙盘系统，主要功能是帮助受测者（学生）完成心理沙盘制作，自动给出分析报告，辅助心理沙盘咨询师完成心理沙盘辅导与治疗工作。
一、硬件技术参数：
1、机柜：①内部构件电镀，具备防锈、防磁、防静电效果；②具备多媒体功放，配置VGA输出接口；③全钢1.5mm模具制造，表面铝合金拉丝电镀烤漆；④独立电源管理；⑤桌面规格:127*55*62cm。
2、交互触摸数控式硬件显示器： 32寸液晶屏；抗光性能强；防爆触摸屏，抗磨损，免维护，寿命长。①对比度:1400︰1；②可视角:178°(H)/178°(V)；③物理分辨率:1920*1080；④亮度:400cd/㎡；⑤屏幕比例:16︰9；⑥响应时间:5ms。
二、软件参数：
1、3D场景：提供10个不同样式的沙箱模型，用户在其中可以随意移动、旋转、删除模具，系统自动识别记录模具编号、名称、位置。                                                                                                                    
2、10大类模具超过900个沙具：包括人物类，建筑类，动物类，植物类，景观类，交通运输类，家具生活工具类，食物果实类，石头贝壳天然物类，其他种类。                                                                                                          
3、沙具属性库分类：可分类沙具的属性，比如具有攻击性的动物、具有“向善”性的建筑物、具有文化意义的固体物质等.                                                                                                                     
4、单人模式和多人模式：通过系统网络模块，可以多个用户（沙盘游戏者）共同制作沙盘                                             
5、加载功能：将一次沙盘制作分为若干次执行，每次均在上次基础上进行沙盘制作，适合多次连续咨询。
6、回放功能：系统提供实时回放，将之前沙盘制作过程重新呈现，可以作为学习资料进行存档留存。
7、报告功能：用户完成沙盘制作后，直接生成图文并茂的沙盘报告。内容包括用户基本信息、沙盘图片和模具摆放列表、模具使用数量统计图、整体分析记录表等</t>
  </si>
  <si>
    <t>六、团体辅导活动区域</t>
  </si>
  <si>
    <t>团体活动工具箱</t>
  </si>
  <si>
    <t>团体活动工具箱课程主要包括有热身游戏、放松游戏，以及八个系列的主题训练活动：环境适应、沟通交往、竞争合作、自我意识、创新实践、意志责任、学习管理、心灵成长。相应的活动器材包括有活动工具箱和活动音乐等，包含了学生在活动过程中将要使用的工具和配乐。活动包尺寸：55*35*22cm各类型，适合30－50个人同时使用，适用于公司、社区、企事业单位、学校、监狱、部队等所有进行团体活动的部门。
1、环境适应篇：有缘相识、寻人行动、个性名片“松鼠”搬家、多元排队、体验放松“蜈蚣”翻身。
2、沟通交往篇：“变形虫”、我说你画、“盲人”旅行、最佳配图、我说你剪、风雨同行、找“领袖”、人体“拷贝”。
3、竞争合作篇：“啄木鸟”行动、广告设计、解开“手链”、造“房子”、穿越“沼泽地”。
4、自我意识篇：画“自画像”、音乐与意象、我要、留舍最爱、背后留言、目标搜索。
5、创新实践篇：卖梳子、遵从指导、心中的塔、传球夺秒、比比谁高、高空飞蛋、畅想拼图、平面魔方。
6、意志责任篇：突出重围、举手仪式、护蛋行动、手指的力量、祝福花篮、接受现实、承担责任、信任后仰。
7、学习管理篇：时间分割、于无声处、时装秀、用途无限、资源共享、寻找变化、一分钟价值、集思广益。
8、心灵成长篇：走出“舒服圈”、收获“糖弹”、看我“走过来”、规则的意义、寻宝记、心灵电报、感恩父母、命运之牌。
同时配有：活动指导手册1套
活动工具箱1个
活动音乐盘1张
管理软件1套:此产品产品内置3大系统
A、团体活动训练系统：单个活动团体活动训练记录、备注、场景上传等；
B、团体活动素质拓展训练系统：户外拓展项目的登记记录、信息上传、活动查询等；
C、团体活动协同追踪系统：通过调用所安装电脑摄像头捕捉追踪次数，并通过系统进行记录以及统计，今日追踪、本周追踪和本月追踪的数据。
1、部门信息模块：系统支持部门信息的增删改查。
2、视频管理模块：支持活动视频信息的增删改查，系统内提供不少于25部活动视频。
3、活动总结模块：系统每次活动的内容和过程进行信息的增删改查
4、系统活动模块：内置58个活动内容包括：音乐与意象、我要、留舍最爱、背后留言、目标搜索、卖梳子、遵从指导、心中的塔、传球夺秒、比比谁高、高空飞蛋、畅想拼图、平面魔方等。
5、基础设置和数据管理模块：可以根据所在单位信息更改名称和logo。为方便数据保存拥有强大的数据备份和还原功能。</t>
  </si>
  <si>
    <t>团体素质拓展训练箱</t>
  </si>
  <si>
    <t>团体素质拓展训练系统包含有软件和活动器材，活动内容包括有轨电车、急速60秒、穿越生死网、动力圈、突破雷阵、动感颠球、珠行万里、袋鼠跳等活动。
有轨电车
培养学员之间沟通协作的能力；理解个人行为对整个团队的影响，个人要服从于团队；体验团队和谐的快乐支持多组竞赛。
急速60秒
培养团队意识和团队协作能力；锻炼团队领导力和决策力；提升团队执行力和有效沟通能力。
穿越生死网
体现学员的领导力，沟通协调能力；培养学员解决问题的能力；培养学员面对困难时的做事方式。
动力圈
培养学员之间互相沟通的能力。
突破雷阵
培养领导力，充分体现管理者在组织中的作用；2）培养领导者的决策能力与决策目标；3）帮助团队成员突破思维定势； 
动感颠球
培养学员取长补短，团结协作的团队能力。培养学员不怕挫折，不断进取，争创佳绩的意识。感受相互鼓励对完成任务的积极作用。
珠行万里
感受团队间的力量，锻炼自我控制能力，提升团队的荣誉感。
袋鼠跳
锻炼学员的团队合作能力及协调能力，提升团队的荣誉感
同时配有团体活动素质拓展训练系统软件1套。
系统主要包含：管理员管理、用户管理、数据采集、系统日志、数据备份、系统设置等功能模块。能够完成管理员管理、添加、用户管理，相关数据导入、采集、查看等数据分析。</t>
  </si>
  <si>
    <t>团体艺术辅导箱</t>
  </si>
  <si>
    <t>艺术治疗又称艺术疗法，是心理治疗的一种。一般心理治疗多以语言为沟通、治疗的主要媒介，而艺术治疗特色最为鲜明，主要是以艺术（包括音乐、美术、舞蹈、书法等艺术形式）为介质进行心理辅导与治疗的方法。艺术心理辅导道具分音乐类、美术类和舞动类等三大类。其中，美术类又分为绘画类、串珠类和纸工类等三小类。
①音乐心理辅导器具：旋律乐器4种，无旋律乐器16种。
②美术心理辅导器具：绘画类用品24种，串珠类用品20种，纸工类用品20种，美术辅助用品9种。
③舞动心理辅导器具：器具类8种，球类2种，绳索类3种，丝绸类2种，舞动辅助用品2种，大部分道具的尺寸处于20-50cm之间。材质主要采用塑料、橡胶、金属、木质、布料等材质，所有材质都无毒无味，符合环保要求。
④配套书籍1本（正式出版物）。
⑤器材收纳箱1个。
管理软件1套:此产品产品内置3大系统
A、团体活动训练系统：单个活动团体活动训练记录、备注、场景上传等；
B、团体活动素质拓展训练系统：户外拓展项目的登记记录、信息上传、活动查询等；
C、团体活动协同追踪系统：通过调用所安装电脑摄像头捕捉追踪次数，并通过系统进行记录以及统计，今日追踪、本周追踪和本月追踪的数据。
1、部门信息模块：系统支持部门信息的增删改查。
2、视频管理模块：支持活动视频信息的增删改查，系统内提供不少于25部活动视频。
3、活动总结模块：系统每次活动的内容和过程进行信息的增删改查
4、系统活动模块：内置58个活动内容包括：音乐与意象、我要、留舍最爱、背后留言、目标搜索、卖梳子、遵从指导、心中的塔、传球夺秒、比比谁高、高空飞蛋、畅想拼图、平面魔方等。
5、基础设置和数据管理模块：可以根据所在单位信息更改名称和logo。为方便数据保存拥有强大的数据备份和还原功能。</t>
  </si>
  <si>
    <t>心理情景剧工具箱</t>
  </si>
  <si>
    <t>心理剧道具箱是以美国最新的心理剧理论（螺旋心理剧，简称TSM）为依据，以国内心理学专家的实际经验为指导而研发而成的。不同于传统心理剧，TSM更加注重“主角”力量的建设，避免对“主角”造成二次创伤，因而道具箱在设计的时候也注重增加力量构建的元素。在听取了有关专家的意见之后增添了促进快速放松的元素，使得道具箱不仅实际应用性强，而且具有新奇、增强兴趣等特点。
一、适用于各种心理问题：一般心理问题如环境适应、人际交往；严重心理问题如长期情绪困扰、压力问题，心理创伤如PTSD、性创伤、童年创伤等。
二、设备构成：
1、心理剧道具箱一只
2、彩色丝巾43条
3、辅助放松的香薰产品以及配件 
4、突出人物个性的面具
5、创伤衣
6、心理创伤卡片
7、心理剧相关书籍
8、胶带以及剪刀等常用工具
三、心理剧使用手册：心理剧道具箱简介、心理剧参考书目。
管理软件1套:此产品产品内置3大系统
A、团体活动训练系统：单个活动团体活动训练记录、备注、场景上传等；
B、团体活动素质拓展训练系统：户外拓展项目的登记记录、信息上传、活动查询等；
C、团体活动协同追踪系统：通过调用所安装电脑摄像头捕捉追踪次数，并通过系统进行记录以及统计，今日追踪、本周追踪和本月追踪的数据。
1、部门信息模块：系统支持部门信息的增删改查。
2、视频管理模块：支持活动视频信息的增删改查，系统内提供不少于25部活动视频。
3、活动总结模块：系统每次活动的内容和过程进行信息的增删改查
4、系统活动模块：内置58个活动内容包括：音乐与意象、我要、留舍最爱、背后留言、目标搜索、卖梳子、遵从指导、心中的塔、传球夺秒、比比谁高、高空飞蛋、畅想拼图、平面魔方等。
5、基础设置和数据管理模块：可以根据所在单位信息更改名称和logo。为方便数据保存拥有强大的数据备份和还原功能。</t>
  </si>
  <si>
    <t>团体辅导桌</t>
  </si>
  <si>
    <t>1、面板采用25mm免漆板直封边，经过国际一级检查，符合国际标准；
2、单桌尺寸为688*500mm，6张单桌可拼接成一个1600mm直径的扇形桌；               
3、可随心自由组合拼接成多个形状，圆形、S形、扇形、C形等；
4、适合绘画室、培训室、心理咨询室等使用；
5、高度可定制，幼儿到成年皆可使用；
6、采用圆形框结构横梁以及 50 加大圆管脚支撑，壁厚达到1.2mm，非常牢固；
7、方凳采用25*25mm的方管多层焊接而成，单张尺寸为长340*宽240*高450mm；</t>
  </si>
  <si>
    <t>设备安装完提供产品培训服务，服务具体包括带领老师学习所供设备的主要功能、操作流程、教学应用场景以及维护保养等内容，帮助老师快速了解和掌握教室产品的使用。</t>
  </si>
  <si>
    <t>师资培训</t>
  </si>
  <si>
    <t>一、培训目标：提升教师的心理健康素养和心理教育能力，使他们能够更好地应对学生可能出现的心理问题，促进学生的健康成长。增强教师运用心理辅导方法和技巧解决实际问题的能力。
二、培训内容：包含但不限于：介绍心理健康的标准、影响心理健康的因素以及心理辅导的原则和方法等，帮助教师了解心理健康的重要性并掌握基本的心理辅导技巧。
通过案例分析、角色扮演等方式，让教师了解如何在教育教学中运用心理健康知识解决实际问题。
三、培训方式：集中培训、实践操作
四、培训时长：2天</t>
  </si>
  <si>
    <t>参数</t>
  </si>
  <si>
    <t>教师办公桌</t>
  </si>
  <si>
    <t>规格：1200*600*750
1、基材：采用E1级板,优质绿色环保产品,甲醛含量≤0.038mg/m³,表面胶合强度≥0.8Mpa； 符合GB 18580-2017《室内装饰装修材料 人造板及其制品中甲醛释放限量》，GB/T 4897-2015《刨花板》
2.封边：2mm厚PVC封边。采用高温封边热溶胶，经全自动封边机热压与板材粘连无丝无缝。
3.封边胶：采用高温封边热溶胶，热稳定好，抗高低温性能好；
4.25mm台面，标配机械密码锁。</t>
  </si>
  <si>
    <t>教师办公椅</t>
  </si>
  <si>
    <t>规格：580*800*960
白色PP料加纤背架，
带固定腰靠 
40密度高回弹中软切割海绵
白色PP料连体固定扶手
25管2.0厚白色烤漆弓形架</t>
  </si>
  <si>
    <t>办公沙发</t>
  </si>
  <si>
    <t>规格：2200*860*850mm
1、面料：采用优质西皮、厚度1.5mm，抗撕裂强度20N,皮面光亮均匀，手感丝滑，经过严格的防虫、防腐等特殊处理工艺，透气性好，无异味；2、海绵：采用52#高弹力成型海绵，回弹性好，久不变形；3、框架：采用优质实木木框架、须经过严格的杀菌、杀虫等处理、木材含水律小于9%；4、功能全部根据力学，人体学原理设计。</t>
  </si>
  <si>
    <t>班台</t>
  </si>
  <si>
    <t>规格：2000*1000*760mm
1、产品要符合GB/T3324-2008木家具通用技术条件；2、基材：采用E1级中纤板；3、面材：采用厚度为0.6mm胡桃木皮贴面；4、油漆：采用优质环保油漆且硬度达到3H级以上；5、五金配件：采用质量优质五金配件；6、甲醛释放量：≤0.8mg/L；</t>
  </si>
  <si>
    <t>规格：1800*900*760mm
1、产品要符合GB/T3324-2008木家具通用技术条件；2、基材：采用E1级中纤板；3、面材：采用厚度为0.6mm胡桃木皮贴面；4、油漆：采用优质环保油漆且硬度达到3H级以上；5、五金配件：采用质量优质五金配件；6、甲醛释放量：≤0.8mg/L；</t>
  </si>
  <si>
    <t>书柜</t>
  </si>
  <si>
    <t>规格：2000*2000*400mm
1、产品要符合GB/T3324-2008木家具通用技术条件；2、基材：采用E1级中纤板；3、面材：采用厚度为0.6mm胡桃木皮贴面；4、油漆：采用优质环保油漆且硬度达到3H级以上；5、五金配件：采用质量优质五金配件；6、甲醛释放量：≤0.8mg/L；</t>
  </si>
  <si>
    <t>班椅</t>
  </si>
  <si>
    <t>1、产品要符合QB/T1952.1-2012软体家具沙发的标准；2、面料：采用优质西皮、厚度1.5mm，抗撕裂强度20N,皮面光亮均匀，手感丝滑，经过严格的防虫、防腐等特殊处理工艺，透气性好，无异味；3、海绵：采用52#高弹力成型海绵，回弹性好，久不变形；4、框架：采用优质实木木框架、脚边、造型，须经过严格的杀菌、杀虫等处理、木材含水律小于9%；5、功能全部根据力学，人体学原理设计。6、表面喷优质环保型PU聚脂哑光油漆；</t>
  </si>
  <si>
    <t>沙发</t>
  </si>
  <si>
    <t>规格：1+1+3，长：2200*860*850mm单：1200*860*850mm
1、面料：采用优质西皮、厚度1.5mm，抗撕裂强度20N,皮面光亮均匀，手感丝滑，经过严格的防虫、防腐等特殊处理工艺，透气性好，无异味；2、海绵：采用52#高弹力成型海绵，回弹性好，久不变形；3、框架：采用优质实木木框架、须经过严格的杀菌、杀虫等处理、木材含水律小于9%；4、功能全部根据力学，人体学原理设计。</t>
  </si>
  <si>
    <t>茶几</t>
  </si>
  <si>
    <t>规格：1200*600*420mm
1、产品要符合GB/T3324-2008木家具通用技术条件；2、基材：采用E1级中纤板；3、面材：采用厚度为0.6mm胡桃木皮贴面；4、油漆：采用优质环保油漆且硬度达到3H级以上；5、五金配件：采用质量优质五金配件；6、甲醛释放量：≤0.8mg/L；</t>
  </si>
  <si>
    <t>茶水柜</t>
  </si>
  <si>
    <t>规格：800*800*400mm
1、产品要符合GB/T3324-2008木家具通用技术条件；2、基材：采用E1级中纤板；3、面材：采用厚度为0.6mm胡桃木皮贴面；4、油漆：采用优质环保油漆且硬度达到3H级以上；5、五金配件：采用质量优质五金配件；6、甲醛释放量：≤0.9mg/L；</t>
  </si>
  <si>
    <t>会议室</t>
  </si>
  <si>
    <t>会议桌</t>
  </si>
  <si>
    <t>规格：8000*2200*760mm
1、产品要符合GB/T3324-2008木家具通用技术条件；2、基材：采用E1级中纤板；3、面材：采用厚度为0.6mm胡桃木皮贴面；4、油漆：采用优质环保油漆且硬度达到3H级以上；5、五金配件：采用质量优质五金配件；6、甲醛释放量：≤0.9mg/L；</t>
  </si>
  <si>
    <t>会议椅</t>
  </si>
  <si>
    <t>规格1、饰面：采用优质西皮饰面，柔软富有韧性，坐感舒适；
2、海绵：采用优质PU成型45比发泡海棉，软硬适中，回弹力＞91%，高回弹，韧性好；                                                                         3、框架：采用烘干橡实木框架，经防虫、防腐等化学处理，材质坚硬，各项指标均符合国家标准要求；</t>
  </si>
  <si>
    <t>条形桌</t>
  </si>
  <si>
    <t>规格：1200*400*750mm
1、产品要符合GB/T3324-2008木家具通用技术条件；2、基材：采用E1级中纤板；3、面材：采用厚度为0.6mm胡桃木皮贴面；4、油漆：采用优质环保油漆且硬度达到3H级以上；5、五金配件：采用质量优质五金配件；6、甲醛释放量：≤0.8mg/L；</t>
  </si>
  <si>
    <t>1、饰面：采用优质西皮饰面，柔软富有韧性，坐感舒适；
2、海绵：采用优质PU成型45比发泡海棉，软硬适中，回弹力＞91%，高回弹，韧性好；                                                                         3、框架：采用烘干橡实木框架，经防虫、防腐等化学处理，材质坚硬，各项指标均符合国家标准要求；</t>
  </si>
  <si>
    <t>规格：10人位+1100*900*850mm茶几680*480*550mm
1、材料：优质布绒，高回弹泡棉，实木框架；
2、配件：实木框架、扶手，环保油漆。</t>
  </si>
  <si>
    <t>礼堂室</t>
  </si>
  <si>
    <t>礼堂椅</t>
  </si>
  <si>
    <t>规格：高1020mm，深740mm，联排宽580mm
1、背海棉：采用高密度冷发泡PU定型海棉。背海棉长度为715mm，宽度为470mm，高度为120mm,海棉密度为45KG/M3。
2、座海棉：采用高密度冷发泡PU定型海棉。座海棉长度为465mm，宽度为450mm，高度为140mm,海棉密度为60KG/M3。
3、背内板：采用优质夹板经模具压注成型。外型成弧型，美观大方，具有曲线美。尺寸规格：长度为660 mm，宽度为410mm，厚度为6mm。
4、背外板：采用优质高密度硬木多层板，经模具冷压注成型，不褪色，抗变型。背外板规格：长度为725 mm，宽度为500mm，厚度为15mm。
5、座外板：采用优质高密度硬木多层板经模具压注成型，尺寸规格：长度为460mm，宽度为425 mm，厚度为15mm。
6、回位功能：座内采用扭簧与阻尼器(慢回位)结构，持久耐用，而且无回位噪音。
7、扶手面：采用进口橡木或进口榉木或高弹PU扶手，厚度为20mm。
8、写字板：采用铝合金支撑结构，面板采用高密度中纤板，外冷压防火面板，四周PU封边。厚度为18mm。
9、面料：座背面料采用高级专用布料，阻然，抗污，防褪色。
10、侧板：采用优质PP（聚丙烯）多元素复合材料经模具压注成型。厚度为2mm。
11、脚架：扶手框架采用优质T2.0mm热轧板，底脚板采用2mm优质冷轧钢冲压成型，脚管采用80X40XT1.2优质方管经二氧化碳焊接成型，表面采用防锈静电喷亚光黑处理。
12、座椅外形：设计符合人体工程学原理，舒适度好。
13、地面固定：采用防锈静电喷涂内六角膨胀螺丝，不易生锈。</t>
  </si>
  <si>
    <t>主席台</t>
  </si>
  <si>
    <t>规格1400*600*750mm
1、产品要符合GB/T3324-2008木家具通用技术条件；2、基材：采用E1级中纤板；3、面材：采用厚度为0.6mm胡桃木皮贴面；4、油漆：采用优质环保油漆且硬度达到3H级以上；5、五金配件：采用质量优质五金配件；6、甲醛释放量：≤0.8mg/L；</t>
  </si>
  <si>
    <t>主席椅子</t>
  </si>
  <si>
    <t>规格：1120*670*1120mm
1、产品要符合QB/T1952.1-2012软体家具沙发的标准；2、面料：采用优质科技皮、厚度1.5mm，抗撕裂强度20N,皮面光亮均匀，手感丝滑，经过严格的防虫、防腐等特殊处理工艺，透气性好，无异味；3、海绵：采用52#高弹力成型海绵，回弹性好，久不变形；4、框架：采用优质实木木框架、脚边、造型，须经过严格的杀菌、杀虫等处理、木材含水律小于9%；5、功能全部根据力学，人体学原理设计。6、表面喷优质环保型PU聚脂哑光油漆；</t>
  </si>
  <si>
    <t>规格：1200*400*800mm
1、产品要符合GB/T3324-2008木家具通用技术条件；2、基材：采用E1级中纤板；3、面材：采用厚度为0.6mm胡桃木皮贴面；4、油漆：采用优质环保油漆且硬度达到3H级以上；5、五金配件：采用质量优质五金配件；6、甲醛释放量：≤0.9mg/L；</t>
  </si>
  <si>
    <t>报告厅</t>
  </si>
  <si>
    <t>文件柜</t>
  </si>
  <si>
    <t>规格：1800*860*390mm
采用0.6mm优质宝钢冷轧钢板经模压成型，自动静电十工位生产工艺，进口杜邦华佳环氧聚酯粉，无放射，无污染，防腐蚀，不变色不掉漆，上半部分为玻璃对开门，中间两个抽屉，下面为钢板双开门，均带锁；</t>
  </si>
  <si>
    <t>密集架</t>
  </si>
  <si>
    <t>1、轨道、底盘：3mm厚冷轧钢板+20*20实心方钢；
2、立柱：1.5mm厚冷轧钢板；
3、架体、门板：1.0mm厚冷轧钢板；
4、配置：智能管理系统，档案录入时完全自动生成识别码，实现无序存放有序管理，实现批量作业的存取和多种信息显示。</t>
  </si>
  <si>
    <t>窗帘</t>
  </si>
  <si>
    <t>1.布料面积克重≥400g/m²；
2.环保要求：甲醛含量、可分解致癌芳香胺染料、ph值、异味符合GB18401-2010《国家纺织产品基本安全技术规范》相关执行标准；
3.耐水色牢度：变色≥4级；
4.遮光率≥95%；
5.耐光色牢度（变色）≥4级；
6.可萃取的重金属：铬≤1.0mg/kg、铅≤0.2mg/kg、铬（六价）＜0.02mg/kg、汞≤0.02mg/kg、镍≤1.0mg/kg、砷≤0.2mg/kg、镉≤0.1mg/kg、钴≤4.0mg/kg、铜≤25.0mg/kg、锑≤30mg/kg，十项重金属测试符合相关检测标准。执行标准GB/T 17593.1-2006、GB/T 17593.3-2006、GB/T 17593.4-2006；
7.阻燃要求：续燃时间（s）≤5、阴燃时间（s）≤5、损毁长度（mm）≤150，执行标准GB/T 5455-2014;
8.纤维含量：100%聚酯纤维；
9.防紫外线性能：①UPF&gt;50，②UVA平均投射比小于5%，③UVB平均投射比小于5%，执行标准GB/T 18830-2009；
10. 织物厚度≥0.68mm；
11. 褶皱比例：不小于1:2的比例，高度：280cm-320cm,布料离地10公分。
加工要求：布帘均竖向拼接布料，不得在横向高度上拼接；帘布加工不易飘线、毛边；加工时侧面折边2~3cm，底部折边8~10cm；缝制时面料张紧有度，针距一致，无褶皱堆集现象，缝制标准达到1cm面料缝制6~8针，无有漏针跳针现象；针线颜色几乎等同于面料颜色；加工时要保证帘布的平整性，要求高温熨烫，需平整整洁，没有熨烫焦糊现象。</t>
  </si>
  <si>
    <t>米</t>
  </si>
  <si>
    <t>发言台</t>
  </si>
  <si>
    <t>规格：500*680*1100mm
1、产品要符合GB/T3324-2008木家具通用技术条件；2、基材：采用E1级中纤板；3、面材：采用厚度为0.6mm胡桃木皮贴面；4、油漆：采用优质环保油漆且硬度达到3H级以上；5、五金配件：采用质量优质五金配件；6、甲醛释放量：≤0.8mg/L；</t>
  </si>
  <si>
    <t>合计：</t>
  </si>
  <si>
    <t>一、主控机房设备</t>
  </si>
  <si>
    <t>网络控制主机</t>
  </si>
  <si>
    <t>1.★内置运维采集模块，设置设备所关联场景、设备显示（输入电压、CPU温度、内存占用率）与平台对接实现实时运维监控(提供运维平台截图和登录账户验证功能）；
2.配置17.3英寸高清触摸显示屏，高效低耗的Intel I5 CPU处理器，240G 大容量固态硬盘，8G内存；
3.可扩展≥8路交换机功能；
4.可扩展WIFI模块功能；
5.★暗藏式物理键盘、触摸板；
6.6个USB接口；（前面板带2个USB接口，后面板带4个USB接口）
7.1个VGA接口可外接显示设备；
8.定时自动开关机维护功能；
9.1路话筒输入，1路线路输入，1路线路输出。
10.★可扩展自带扬声器监听功能；
11.安装系统控制软件组成系统的管理控制中心，开机系统即可自动运行，统一管理系统内的所有终端，包括IP寻呼话筒、对讲终端、广播终端和消防接口设备；
12.能自动或手动播放多种音频格式文件，具有同步广播，分区广播，终端广播，设备控制，终端控制，编辑程序，下载程序等功能；
13.标准RJ45网络接口，支持千兆/百兆网传输，有以太网口的地方即可接入，支持跨网段和跨路由器；
14.功耗：230W；</t>
  </si>
  <si>
    <t>音视频运维管理平台软件</t>
  </si>
  <si>
    <t xml:space="preserve">1.基于物联网、大数据和人工智能技术构建，系统采用BS架构，扩展系统接入方便、简单、易操作；
2.对系统设备精准分析潜在风险、快速反应、低成本的运维；
3.★全天候24小时实时读取设备运行状态的相关数据信息，实时监控输入电压、输出电压、IP地址、CPU温度、内存占用率、任务状态、音源、音量、受控电源状态、话筒使用状态、备份信号状态、设备温度、环境温度、环境湿度、预警、定期维护等信息（提供此功能软件设置操作界面截图证明并加盖公章）；
4.★运维中心支持分场景管理，按各应用场景查看场景内设置的各项运行数据（提供此功能软件设置操作界面截图并加盖公章）；
5★具备多系统融合接入，实现各系统无主机运行，各系统功能模块化管理
   显示系统：实时监控工作电压是否稳定，超电压、低电压进行实时数据分析和预警；
   会议系统：实时监控低音、中音、高音、总音量、话筒单元数量、会议模式、CPU温度、CPU使用率等信息，设备数据根据不同场景设置，并进行实时数据分析和预警；
   无纸化会议：实时监控工作电压、CPU温度、CPU占有率、硬盘占有率、内存占有率、系统版本、网卡上行速度、网卡下行速度进行实时数据分析和预警，无纸化功能集中控制（欢迎页面、投票页面、签到页面、铭牌页面、会议议题、会议标语、单一个或多个屏幕和话筒上升和下降及停止，全部屏幕和话筒的统一上升和下降及停止、开机、关机、刷新终端、关闭会议等指令操作）；
   扩声系统：设置各设备所关联会议室、实时实时监控工作电压、CPU温度、CPU使用率、输出功率、输出电流、各输入通道音量、各输出通道音量、静音开启或关闭、幻像供电开启或关闭、反馈抑制功能开启或关闭、扩展器开启或关闭、压缩器开启或关闭、均衡器开启或关闭、延时器开启或关闭等信息，设备数据根据不同场景设置，并进行实时数据分析和预警；
   广播系统：设置各设备所关联场景、实时实时监控工作电压、CPU温度、内存占用率、输出功率、输出电流、任务状态、音量大小、受控电源状态、备份信号状态、设备温度、设备湿度、环境温度监测、环境湿度监测等信息，设备数据根据不同场景设置，并进行实时数据分析和预警；
6.★根据各系统各设备功能不同，每个设备所监控的运维数据不同，根据场景需要进行设置和是否开启预警功能（提供此功能软件设置操作界面截图加盖公章）；
7.★支持短信信息提醒预警功能（提供此功能软件设置操作界面截图证明，提供此功能检测报告复印件加盖公章）；
8.★维保计划设置提醒功能（提供此功能软件设置操作界面截图证明，提供此功能检测报告复印件加盖公章）；
9.系统支持日志数据导出功能；
10.内置广播系统运行服务功能。
11.支持品牌自定义，可以根据实际项目情况修改系统的名称、宣传语、logo、登录页面的背景图及版权信息；
12.支持菜单自定义，可以根据实际项目情况修改菜单名称及菜单的显示位置；
13.支持项目集成，B/S架构可以提供api接口或者页面嵌入的方式进行项目集成；
★需提供音视频运维管理平台软件中国软件评测中心报告（投标时提供评测报告复印件加盖公章）
★需提供音视频运维管理平台软件著作权（投标时提供著作权证书复印件并附网上查询截图打印件加盖公章）
</t>
  </si>
  <si>
    <t>消防语音网络广播主机</t>
  </si>
  <si>
    <t xml:space="preserve">1.内置TF卡插入自动升级；
2.采用高速工业级芯片；
3.自动发送报警信息到服务器，服务器执行相应报警播放任务(支持邻层/全区报警)
4.警报声音文件预存在服务器中，免去报警发生器
5.支持多台IP网络报警接口叠加使用
6.与网络摄像头实现视频联动功能
7.触发报警指定播放预警提醒音频文件
8.1路手动触发报警功能
9.★≥32路报警短路输入接口，≥8路短路输出接口(提供此功能检测报告复印件加盖厂家公章）；
10.标准RJ45接口，支持TCP/IP、UDP，有以太网口地方即可接；
11.★内置运维数据采集模块，设置设备所关联场景、设备显示（输入电压、任务状态）与平台对接实现实时运维(提供运维平台截图和登录账户验证功能）。
★需获得消防语音网络广播系统著作权（投标时提供著作权证书复印件加盖公章）；
</t>
  </si>
  <si>
    <t>网络监听音箱</t>
  </si>
  <si>
    <t>1.★内置网络硬件音频解码器，无线话筒、100V定压备份模块；
2.可接受主控室服务器、分控、网络话筒的控制，控制播放内容、音量大小等；
3.内置同轴喇叭；
4.采用高速工业芯片；
5.采用高保真的D类功放，输出功率：≥15W*2(可外接1个15W副箱，整体功率达到30W）
6.≥1路网口输入；                                                                                                                       
7.≥1路MIC话筒输入接口；                                                                                                                  
8.≥1路3.5辅助音频输入接口；                                                                                                           
9.≥1路3.5辅助音频输出接口；                                                                                                            
10.≥1路话筒音量调节旋钮；                                                                                                                      
11.≥1路辅助/无线话筒音量调节旋钮；                                                                                                             
12.≥1路低音调节旋钮；                                                                                                                      
13.≥1路高音调节旋钮；                                                                                                                             
14.★≥1路100V备份音源输入；
15.★与主流摄像头进行视频语音联动；                                                                                                                                                                                                                         
16.具有两种对频接收头，并且有对频指示灯；
17.★一键复位按键；                                                                                                                      
18.内置网络音频解码模块，可实现320kbps网络化传输16位CD音质的高品质MP3音频信号；</t>
  </si>
  <si>
    <t>网络话筒</t>
  </si>
  <si>
    <t>1.★具有AI语音识别功能；
2.7寸数字真彩电容式触摸屏，分辨率1024*600；
3.内置3W扬声器和话筒咪头；
4.具有一键报警功能，带防护外罩，防止误触发；
5.具有3个导光按键，可调节音量加减，快捷广播；
6.可对全区、分区、指定终端进行讲话或广播；
7.1路I/O输入、1路I/O输出；                                                                                                     
8.支持来电/去电显示功能,具有常用通信电话薄查询功能；
9.采样率：8K～44KHz；                                                                                  
10.频率响应：20Hz～16KHz；                                                                                     
11.1路3.5辅助输入接口，1路3.5辅助输出接口；                                                                                                                                                                                                                                                                         
12.带有一键复位按键；   
13.谐波失真：≤0.5%；                                                                                                                      
14.信噪比：≥70dB；                                                                                                              
15.★与运维平台对接，实现实时显示设备状态（任务状态、音源、音量）(提供运维平台截图和登录账户验证功能）；；
★提供主要功能第三方检测机构出具的具有ilac-MRA或CNAS认证的功能性检测报告（报告能在质量检测中心查证）复印件加盖公章。</t>
  </si>
  <si>
    <t>NTP 服务器</t>
  </si>
  <si>
    <t>1.授时精度10ns@1σ，卫星同步精度1μs，授时频率支持自定义；
2.高精度时钟芯片断电或卫星失联自动守时精度＜35μs；
3.GNSS特性支持GPS L1/北斗B1卫星GLONASS L1自动切换，支持单星开站单星授时；授时默认配置：GPS+BeiDou；
4.客户端连接无限制；
5.支持WAB管理界面；
6.彩色LCD：卫星状态，UTC时钟，卫星数量，设备路由IP地址，授时次数，软件版本；
7.支持1PPS＜30ns ，RS485定制拓展；
8.支持双路电源，220V或DC 12V~24V（内+ 外－）二选一使用；</t>
  </si>
  <si>
    <t>模拟备份系统</t>
  </si>
  <si>
    <t>播放器</t>
  </si>
  <si>
    <t>功能特点：
1.兼容DVD SVCD DVCD VCD CD MP3 MP4等多种音频格式；
2.带视频输出；
3.轻触式控制键；实现顺序播放、单曲循环，全曲循环等功能；
4.断电记忆功能，再通电后自动续播功能；
5.可外接U盘播放MP3、WAV歌曲；
6.采用2U机架式结构，防蚀铝质黑色拉丝面板；
7.带红外遥控器。
技术参数:
1.电源: AC 220-240V/50-60Hz
2.功耗: 30W</t>
  </si>
  <si>
    <t>前置放大器</t>
  </si>
  <si>
    <t xml:space="preserve">功能特点：
1.10路输入（5路话筒、3路线路，2路紧急输入）；
2.每路可独立音量控制，紧急输入默设为最高音量；
3.高音和低音总控制调节；
4.总音量控制调节；
5.信号LED电平指示；
6.内置2路电源接口，手动开启；
7.内置地线悬空开关；
8.选配：内置100V广播信号转换正常音频信号功能；
9.采用2U机架式结构，防蚀铝质黑色拉丝面板。
技术参数:
1.电源: AC 220-240V/50-60Hz
2.功耗: 20W
</t>
  </si>
  <si>
    <t>主功放</t>
  </si>
  <si>
    <t>功能特点：
1.提供卡侬输入卡侬输出接口；
2.额定功率：2000W；
3.100V、70V定压输出或8欧定阻输出；
4.采用先进高效功率放大电路；
5.多种保护和警告功能；
6.输出短路、过流、过载保护红灯告警；
8.标准机柜式设计；
9.节能、直通开关；
技术参数:
1.输入灵敏度：1V 0dBV；
2.等效输入噪声：-95dB；
3.阻尼系数：350：1；
4.共模抑制：不小于92dB；
5.频响：90Hz-20KHz±3 dB；
6.总谐波失真:1KHz＜0.3%；
7.上升速率:＞15V/microsecond；
8.冷却方式:由前往后强制风冷，散热器温度45度时启动内置风扇；
9.指示灯:电源，削峰，信号，保护；
10.电源:AC 220V/50Hz；</t>
  </si>
  <si>
    <t>主备切换器</t>
  </si>
  <si>
    <t>功能特点：
1.工作状态LED显示；
2.故障检测自动切换；
3.5主1备功放任意切换；
4.每个通道音量调节；
5.采用2U机架式结构，防蚀铝质黑色拉丝面板。
技术参数:
1.电源: AC 220-240V/50-60Hz
2.功耗: 30W</t>
  </si>
  <si>
    <t>网络电源时序器</t>
  </si>
  <si>
    <t xml:space="preserve">1.内置速工业芯片ARM处理器；
2.面板≥2路直通电源输出，最大16A,方便用户取电；
3.后板≥8路受控电源输出，每路能承受3.5KW超大功率负荷，万能型插孔，适用于各类用电设备；
4.★每通道电源具有独立的RFI/EMI电源滤波器，为你的设备提供环保洁净稳定的电源；
5.≥2寸LCD全彩显示屏；
6.密码锁定功能；
7.每个通道都具有延时编辑功能，根据你的需求可任意更改延迟时间；
8.★远程控制功能，让用户能随时随地对本设备进行开启或关闭操作；
9.能与同型号的电源时序器多台级联；                                                                           
10.★4个多功能按键；
11.多种接口协议：TCP、UDP、RS485、RS232,；
12.定时开关机：当天可设置一次定时开机时间和定时关机时间，设置完成后每天重复；
13.通过互联网自动授时；                                                                                                         
14.★自带运维平台对接模块，设置设备所关联会议室、实时显示工作电压、CPU温度、CPU使用率、输出功率、输出电流等状态信息并对以上设置进行实时预警报警(提供运维平台截图和登录账户验证功能）。
</t>
  </si>
  <si>
    <t>二、分控中心设备</t>
  </si>
  <si>
    <t>分控电脑</t>
  </si>
  <si>
    <t>IP广播分控软件</t>
  </si>
  <si>
    <t>1.即时显示各类终端运行状态，如登录IP地址、音量、任务状态，可远程调节所有终端音量；
2.实时采播，可通过声卡向指定终端广播音乐或通知；
3.定时任务，在设定的时间，向预设的终端播放文件列表内容；
4.节目管理，维护系统所需的广播音频文件，便于工作站或终端调用。</t>
  </si>
  <si>
    <t>三、前端</t>
  </si>
  <si>
    <t>综合楼</t>
  </si>
  <si>
    <t>网络功放</t>
  </si>
  <si>
    <t>1.标准机柜式设计；
2.★带直通、节能转换开关，自由切换；；
3.带节能检测模块，有信号输入时功放启动，无信号1分钟，功放待机，待机功耗≤5W；
4.2路话筒输入，3路AUX输入，1路混合输出；
5.采用全新D类数字功放，内置网络音频解码模块，可实现320kbps网络化传输16位CD音质的高品质MP3音频信号；
6.与网络摄像头实现视频联动；
7.具有文字广播模块，接收输入文字内容自动进行广播；
8.网络功放接受网络AI语音智能呼叫功能；
9.条形电平指示带；
10.100V、70V定压输出或4-16欧定阻输出，额定功率：650W；
11.各输入通道独立音量控制，高、低音调控制；
12.频响：100Hz－18KHz；
13.总谐波失真：＜1%；
14.★内置数据采集模块（输入电压、输出电压、任务状态、音量、设备温度），与平台对接实现实时运维；(提供运维平台登录账户验证功能）。</t>
  </si>
  <si>
    <t>10W壁挂音箱</t>
  </si>
  <si>
    <t>功能特点：
    塑料结构壁挂音箱。音质清晰，明亮，结构坚固，轻便安装，壁挂室内墙上，用于室内教室，通道，房间等场合。比木质音箱防潮，防腐，防静电干扰，更牢固。
技术参数：
1.喇叭单元: 1低音单元，1高音单元
2.功率：5W/10W
3.输入电压：70V/100V
4.灵敏度：91dB
5.频率响应：90-16KHZ
6.接线端子：弹簧卡扣
7.外壳：塑料
8.网罩：塑料+金属网
9.安装方式：壁挂式
10.产品尺寸：275*200*105mm
11.外箱尺寸 （mm）：285x203x111
12.接线：黑（com）-红（100V）
13.净重（Kg）：1.15
14.毛重（Kg）：1.25</t>
  </si>
  <si>
    <t>网络音箱</t>
  </si>
  <si>
    <t>1.★内置网络硬件音频解码器，无线话筒、100V定压备份模块；
2.可接受主控室服务器、分控、网络话筒的控制，控制播放内容、音量大小等；
3.内置同轴喇叭；
4.采用高速工业芯片；
5.采用高保真的D类功放，输出功率：≥15W*2(可外接1个15W副箱，整体功率达到30W）
6.≥1路网口输入；                                                                                                                       
7.≥1路MIC话筒输入接口；                                                                                                                  
8.≥1路3.5辅助音频输入接口；                                                                                                           
9.≥1路3.5辅助音频输出接口；                                                                                                            
10.≥1路话筒音量调节旋钮；                                                                                                                      
11.≥1路辅助/无线话筒音量调节旋钮；                                                                                                             
12.≥1路低音调节旋钮；                                                                                                                      
13.≥1路高音调节旋钮；                                                                                                                             
14.★≥1路100V备份音源输入；
15.★与主流摄像头进行视频语音联动；                                                                                                                                                                                                                         
16.具有两种对频接收头，并且有对频指示灯；
17.★一键复位按键；                                                                                                                      
18.内置网络音频解码模块，可实现320kbps网络化传输16位CD音质的高品质MP3音频信号；
19★.内置数据采集模块（输入电压、输出电压、任务状态、音量、备份信号状态），与平台对接实现实时运维；</t>
  </si>
  <si>
    <t>智能副音箱</t>
  </si>
  <si>
    <t>功能特点：
1.高密度木质箱体；
2.内置同轴喇叭，播放语音节目清晰动听，为听力考试提供高质量的音质。
技术参数:
1.功率：15W
2.接口：1路（8Ω）接口</t>
  </si>
  <si>
    <t>1#、2#教学实验室</t>
  </si>
  <si>
    <t>1.标准机柜式设计；
2.★自带节能检测模块，自动通过信号输入控制功放状态，当有信号输入时功放处于工作状态，无信号时功放处于待机状态，待机状态下功耗仅为9W
3.2路话筒输入，3路AUX输入，1路混合输出
4.内置网络音频解码模块，可实现320kbps网络化传输16位CD音质的高品质MP3音频信号；
5.★通过局域网或广域网与网络摄像头实现视频联动
6.具有文字广播模块，接收输入文字内容自动进行广播
7.★网络功放接受网络AI语音智能呼叫功能
8.内置TF卡插入自动升级
9.★100V、70V定压输出或4-16欧定阻输出，额定功率：≥240W
10.各输入通道独立音量控制，高、低音调控制；
11.5单元LED电平表；
12.频响：100HZ－16KHZ；
13.总谐波失真：＜1%；
14.音量调节：低音:±10dB（100Hz），高音: ±10dB（10KHz）；
15.默音功能：MIC1 输入覆盖其他输入；
16.短路、过热、过载自动保护；
17.标准RJ45网络接口，有以太网口的地方即可接入，支持TCP/IP、UDP协议，支持跨网段和跨路由；
18.支持DHCP，兼容路由器、交换机、网桥网关、Modem、Internet、2G、3G、4G、组播、单播等任意网络结构；
19.★内置运维数据采集模块，设置设备所关联场景、设备显示（输入电压、输出电压、任务状态、音量、设备温度）与平台对接实现实时运维(提供运维平台截图和登录账户验证功能）。
20.可选配环境监测模块，监测环境温度和湿度，经采集模块，与平台对接实现实时运维。</t>
  </si>
  <si>
    <t xml:space="preserve">功能特点：
    塑料结构壁挂音箱。音质清晰，明亮，结构坚固，轻便安装，壁挂室内墙上，用于室内教室，通道，房间等场合。比木质音箱防潮，防腐，防静电干扰，更牢固。
技术参数：
1.喇叭单元: 1低音单元，1高音单元
2.功率：5W/10W
3.输入电压：70V/100V
4.灵敏度：91dB
5.频率响应：90-16KHZ
6.接线端子：弹簧卡扣
7.外壳：塑料
8.网罩：塑料+金属网
9.安装方式：壁挂式
</t>
  </si>
  <si>
    <t>3#、4#教学实验室</t>
  </si>
  <si>
    <t>功能特点：
    塑料结构壁挂音箱。音质清晰，明亮，结构坚固，轻便安装，壁挂室内墙上，用于室内教室，通道，房间等场合。比木质音箱防潮，防腐，防静电干扰，更牢固。
技术参数：
1.喇叭单元: 1低音单元，1高音单元
2.功率：5W/10W
3.输入电压：70V/100V
4.灵敏度：91dB
5.频率响应：90-16KHZ
6.接线端子：弹簧卡扣
7.外壳：塑料
8.网罩：塑料+金属网
9.安装方式：壁挂式</t>
  </si>
  <si>
    <t>5#、6#教学实验室</t>
  </si>
  <si>
    <t>7#、8#教学实验室</t>
  </si>
  <si>
    <t>9#教学楼</t>
  </si>
  <si>
    <t xml:space="preserve">功能特点：
1.高密度木质箱体；
2.内置同轴喇叭，播放语音节目清晰动听，为听力考试提供高质量的音质。
技术参数:
1.功率：15W
2.接口：1路（8Ω）接口
</t>
  </si>
  <si>
    <t>礼堂</t>
  </si>
  <si>
    <t>1#、2#教宿舍楼</t>
  </si>
  <si>
    <t>3#教宿舍楼</t>
  </si>
  <si>
    <t>4#教宿舍楼</t>
  </si>
  <si>
    <t>5#教宿舍楼</t>
  </si>
  <si>
    <t>6#、7#宿舍楼</t>
  </si>
  <si>
    <t>2#食堂</t>
  </si>
  <si>
    <t>1.标准机柜式设计；
2.★自带节能检测模块，自动通过信号输入控制功放状态，当有信号输入时功放处于工作状态，无信号时功放处于待机状态，待机状态下功耗仅为9W
3.2路话筒输入，3路AUX输入，1路混合输出
4.内置网络音频解码模块，可实现320kbps网络化传输16位CD音质的高品质MP3音频信号；
5.★通过局域网或广域网与网络摄像头实现视频联动
6.具有文字广播模块，接收输入文字内容自动进行广播
7.★网络功放接受网络AI语音智能呼叫功能
8.内置TF卡插入自动升级
9.★100V、70V定压输出或4-16欧定阻输出，额定功率：≥350W
10.各输入通道独立音量控制，高、低音调控制；
11.5单元LED电平表；
12.频响：100HZ－16KHZ；
13.总谐波失真：＜1%；
14.音量调节：低音:±10dB（100Hz），高音: ±10dB（10KHz）；
15.默音功能：MIC1 输入覆盖其他输入；
16.短路、过热、过载自动保护；
17.标准RJ45网络接口，有以太网口的地方即可接入，支持TCP/IP、UDP协议，支持跨网段和跨路由；
18.支持DHCP，兼容路由器、交换机、网桥网关、Modem、Internet、2G、3G、4G、组播、单播等任意网络结构；
19.★内置运维数据采集模块，设置设备所关联场景、设备显示（输入电压、输出电压、任务状态、音量、设备温度）与平台对接实现实时运维(提供运维平台截图和登录账户验证功能）。
20.可选配环境监测模块，监测环境温度和湿度，经采集模块，与平台对接实现实时运维。</t>
  </si>
  <si>
    <t>室外防水音柱</t>
  </si>
  <si>
    <t>功能特点：
1.全天候防水使用设计；
2.高音细腻，中低音单元采用进口防水纸盆；
3.喇叭前板采用塑胶模具成形ABS材料；
技术参数：
1.管体网罩: 铝合金材质；                                                                                                                  
2.上下盖、前板：ABS材质；
3.灵敏度：≥94dB/M/W；
4.单元配置：4寸低音*4+3寸高音*1；
5.额定功率：≥40W；
6.输入电压：100V；
7.频率响应 ≥100-18KHz；</t>
  </si>
  <si>
    <t>室外运动场400米跑道</t>
  </si>
  <si>
    <t>网络终端</t>
  </si>
  <si>
    <t>1.标准机柜式设计；
2.采用高度工业级芯片；
3.★内置TF卡插入自动升级；
4.具有3.5寸高亮彩色液晶屏和红外遥控器，可点播服务器的节目。                                                                              
5.★6路输入（1路网络IP、2路话筒MIC、1路紧急EMC、2路线路AUX）；
6.≥2路模拟输出；
7.≥2路受控电源管理；
8.≥2路强切输出，可输出数字式短路保护技术信号或24V；
9.每路音量可独立控制调节，总音量可控制调节；
10.高音和低音可总控制调节；
11.★MIC、EMC优先功能可通过波动开关进行选择；
12.MIC、EMC默认优先于AUX；
13.★MIC、EMC优先深度可控制调节；
14.5段LED指示灯指示信号强弱；
15.内置网络音频解码模块，可实现320kbps网络化传输16位CD音质的高品质MP3音频信号；
16.标准RJ45网络接口，有以太网口的地方即可接入，支持TCP/IP、UDP协议，支持跨网段和跨路由；
17.支持DHCP，兼容路由器、交换机、网桥网关、Modem、Internet、2G、3G、4G、组播、单播等任意网络结构；
18.通过局域网或广域网与网络摄像头实现视频联动
19.★内置数据采集模块（输入电压、输出电压、任务状态、音量、受控电源状态），与平台对接实现实时运维；(提供运维平台截图和登录账户验证功能）。</t>
  </si>
  <si>
    <t xml:space="preserve">功能特点：
1.10路输入（5路话筒、3路线路，2路紧急输入）；
2.每路可独立音量控制，紧急输入默设为最高音量；
3.高音和低音总控制调节；
4.总音量控制调节；
5.信号LED电平指示；
6.内置2路电源接口，能自动与手动开启；
7.内置地线悬空开关；
8.选配：内置100V广播信号转换正常音频信号功能；
9.采用2U机架式结构，防蚀铝质黑色拉丝面板。
</t>
  </si>
  <si>
    <t>1、★≥10路话筒输入，8路（四组）立体声输入，其中9 ，10路话筒输入和立体声共用；
2、单声道输入通道每路带独立的48V幻像供电开关，1-8路每路带100Hz低切功能；
3、话筒输入高中低三段均衡，12-16路立体声高低两段均衡；  
4、两个辅助输出，一个AUX发送，一个FX发送，AUX发送为推子前信号，FX发送为推子后信号，信号发送量都由旋钮控制；
5、输入每路带PFL按键，方便监听推子前信号；
6、每路输入带L-R开关(主输出开关）和G1-G2开关（两编组开关）；
7、USB播放功能，带液晶显示屏，可以显示歌曲名字，支持MP3,WAV等多种格式，循环模式可选；
8、带蓝牙功能，可以直接蓝牙输入音频；
9、★带U盘录音功能；
10、可以连接电脑，通过声卡输入输出音频到电脑；
11、内置效果器，效果器延时时间和重复比例连续可调，效果可以加入主输入，也可以加入辅助AUX输出；
12、左右主输出，60mm推子控制；两编组输出，两个推子独立控制，60mm推子；
13、立体声监听输出，可以耳机监听，也可以输出到监听音箱旋钮控制音量大小；
14、★左右立体声辅助返回，旋钮控制返回音量大小，有选择开关选择加入主输出还是编组输出；带莲花接口的录音输出和输入，录音输入有独立开关控制；
15、标准双12段电平指示标；
16、话筒输入可以选择卡侬或6.35接口，立体声输入可以选择RCA或6.35接口；
17、频率响应：20Hz~20KHz(+/-0.5dB)；
18、总谐波失真：&lt;%1(额定条件：20HZ-20KHZ)；
19、等效输入噪音：≤-110dBm
20、输入通道均衡特性：低频：80Hz/±15dB；中频：2.5KHz±15dB；高频：12KHz/±15dB；
21、线路输入时的最大增益：≥20dB；
22、传声器输入时的最大增益：≥50dB；</t>
  </si>
  <si>
    <t>纯后级功放</t>
  </si>
  <si>
    <t>1.标准机柜式设计；
2.采用先进高效功率放大电路；
3.提供卡侬输入卡侬输出接口；
4.节能直通模式开关；
5.额定功率：≥2000W；
6.三种输出方式：100V/70V/4-16Ω；
7.指示灯:电源，削峰，信号，保护；
8.多种保护和警告功能：温度保护、过载保护、短路保护；
9.频响：90Hz-16kHz±3dB；
10.总谐波失真:1KHz＜0.3%；
11.冷却方式:强制风冷，散热器温度45度时启动内置风扇；</t>
  </si>
  <si>
    <t>1.喇叭单元：6.5″中低音*4，3″纸高音*2
2.频率响应：110Hz-18KHz
3.额定功率：≥120W
4.输入电压:100V
5.灵敏度：≥96dB</t>
  </si>
  <si>
    <t>功能特点：
1.使用UHF640-690MHz频段，真分集技术、红外线自动对频200信道；
2.集成中央处理器CPU的总线控制，配合数字液晶界面显示，操作自如，性能出众；
3.采用自动噪声检测及数字ID码静噪；
4.采用音频压缩一扩展技术，噪音大大减少，动态范围加大；
5.设有回输啸叫抑制减弱功能，能有效减少回输啸叫；
6.接收机采用多级高频放大，具有极高的灵敏度；                                                          
技术参数：
接收机：
1.接收方式:二次变频超外差,双调谐真分集接收
2.振荡方式:PLL锁相环
3.天线接口:BNC座
4.显示方式: LCD
5.灵敏度:-100dBm(40dB S/N)
6.杂散抑制:&gt;80dB
7.音频输出:非平衡:+4dB(1.25V)/5KΩ
8.平衡:+10dB(1.5V)/600Ω
9.供电电压:DC12V
10.供电电流:350mA
11.偏移度:45KHz
12.动太范围:&gt;110dB
13.音频响应:60Hz-18KHz
14.综合信噪比:&gt;105dB
15.综合失真:&lt;0.5%
16.尺寸：482*202*50mm
17.重量：1.55kg
发射机：
1.振荡方式:PLL锁相环
2.输出功率:3dBm-10dBm(LO/HI转换)
3.电池:2节"1.5V5号"电池
4.电流:&lt;100mA(HF),&lt;80mA(LF)
5.使用时间(碱性电池):大功率时约8小时.</t>
  </si>
  <si>
    <t>话筒信号放大器</t>
  </si>
  <si>
    <t>功能特点：
1.天线分配器 +主动式指向天线；
2.提供使用2~4台UHF无线系列或其他系列各种自动选讯接收机的多频道系统，共用一对天线，以简化天线装配工程，提升接收距离及效能；
3.采用高动态低杂讯的主动元件及主动回馈稳流偏压的最新设计，具有超低内调失真特性，能在多频道同时使用排除混频干扰；
4.天线输入接座具有供应强波器的电源，可直接连接具有天线强波器的延长天线组及内建强波器的对数定向天线组；
5.四组电源输出：12V/600~1000mA。
技术参数：
1.频率范围：500-900MHz
2.输入截断点：+22dBm
3.噪声比：4.0dB Type(Center Band)
4.增益：+6-9dB(Center Band)
5.输出阻抗：15dB min
6.阻抗：50Ω
7.频宽：450MHz
8.插座：BNC
9.电源供应：100-240V/50/60Hz
10.电源消耗：170mA</t>
  </si>
  <si>
    <t>公共广播系統扬声器</t>
  </si>
  <si>
    <t>音柱（30W）</t>
  </si>
  <si>
    <t>喇叭口径低音4”x3，高音3”x1；额定功率30W；最大功率60W；额定输入70V/100V；灵敏度93dB；频响范围120Hz-18KHz；最大声压级108dB</t>
  </si>
  <si>
    <t>音柱（80W）</t>
  </si>
  <si>
    <t>音质浑厚有力，适合户外空旷场所使用，如操场、广场等大型室外场合。2.额定功率：80W3.最大功率：160W4.输入电压：70V/100V5.灵敏度：99±2dB6.频率响应：140Hz-15KHz7.喇叭单元：6.5全频×4″8.防水等级：IPx66防水</t>
  </si>
  <si>
    <t>网络化副音箱（20W）</t>
  </si>
  <si>
    <t>5.5寸单元+带高音，功率20W，阻抗8Ω，定阻输入。频响：80Hz~16KHz。灵敏度：91dB。重量：2.5kg。</t>
  </si>
  <si>
    <t>壁挂音箱（10W）</t>
  </si>
  <si>
    <t>最大功率15W；额定功率10W；功率抽头（100V）10W/5W；额定功率10W/1W时的声压级（2kHz，1米）102dB/92dB；频率范围（-10dB）150Hz-17KHz；开放角度（1KHz/-6dB）170°；额定输入电压100V/70V；额定阻抗1KΩ/2KΩ；连接器按键式端子。</t>
  </si>
  <si>
    <t>包含公共广播整个部分，设备安装调试及辅助材料等。</t>
  </si>
  <si>
    <t>图书编目加工</t>
  </si>
  <si>
    <t>1.馆藏章：给每册图书加盖红色馆藏一枚。
2.书标和书标保护膜：给每册图书加贴1枚书标，粘贴于书根。
3.条形码：条形码位置在书名页上方天头中间，有重要文字稍微调整避开，如果此位置不能贴，可以左右移动。
4.防盗标签：每册图书贴1枚防盗标签，防盗标签贴在书的封底里面。
5.排架：排架要准确，按图书五大类分类上架。</t>
  </si>
  <si>
    <t>RFID 图书标签</t>
  </si>
  <si>
    <t>技术参数要求：
1、工作频率：920～925MHz。
2、通信规约：符合EPC GEN2和ISO18000-6C通信标准。
3、标签尺寸：标签长度≥95mm 宽度≥3mm，误差不大于1mm。
4、存储容量：标签内用户数据区容量应不小于512bits。
5、标签单面可以进行显示信息打印、印刷（待不干胶标签支持打印、印刷）。
6、标签数据模型：符合《无线射频识别智能管理系统技术规范》要求。
7、 防盗标识：数据区可进行EAS防盗报警设置，且EAS标志位可以根据需求进行自定义。
8、环境温度：-10℃—70℃。
9、标签内存分为：Reserved区，EPC区，TID区和User区四个独立存储Bank。Reserved区：存储Kill Password和Access Password，EPC区：存储EPC Code，EPC Code内容可自定义，TID区：标签识别号，全球唯一，不可擦写，User区，存储自定义数据。
10、所投品牌型号超高频标签符合EPC全球射频识别协议Class-1 Generation-2 UHF RFID一致性测试。
11、考虑在标签加工时的方便性及效率性问题，要求标签剥离强度≥3N/cm。
▲12、所投品牌型号超高频标签具有静电放电抗扰度功能，通过《GB/T17626.2-2018》标准测试，提供第三方检测机构出具的检测报告并加盖厂家鲜章。
13、为保障系统的兼容性，所投超高频标签与所投RFID硬件设备为同一品牌。
14、标签粘贴隐蔽，粘贴到位后不易撕毁、脱落，安装于图书内页夹缝中,图书正常的借阅、弯折，可以使用10年以上；内存可擦写100,000次以上。</t>
  </si>
  <si>
    <t>RFID 层 架标签</t>
  </si>
  <si>
    <t>技术参数要求：
1、标签为无源标签，符合国际相关行业标准ISO18000-6C标准，具有良好的互换性与兼容性。
2、标签可以非接触式的读取和写入，标签具有一定的抗冲突性。
3、能保证多个标签的同时可靠识别，标签具有较高的安全性，防止存储在其中的信息资料被泄露。
4、具有不可改写的96位唯一序列号（TID）。
5、标签为自带不干胶标签。层位和架位标签上可标识层位和架位代号。
6、层架标签上可标识层位和架位代号，层位和架位代号可根据客户需求定制，且层架位信息在不替换标签的情况下可随意更换。
性能要求
7、工作频率：860～960MHz。
8、内存可擦写100,000次以上。
9、标签材料：透明亚克力+Inlay+不干胶底纸。
10、标签尺寸：约100*15*4mm。
11、层架标签粘贴在金属书架上，能被有效读取，具有抗金属性能。
12、图书层架标层架位信息在不替换标签的情况下可进行更换复用。
13、投标人应提供最优化的数据结构存储方案和存取管理程序，优化读取速度，提高处理的效率。</t>
  </si>
  <si>
    <t>图书管理系统</t>
  </si>
  <si>
    <r>
      <rPr>
        <sz val="11"/>
        <rFont val="微软雅黑"/>
        <charset val="134"/>
      </rPr>
      <t>提供图书馆自动化管理系统实现图书馆资源的数字化管理和服务优化，进行本地化安装，系统数据库与web应用服务器安装在图书馆本馆服务器。
系统采用B/S架构，全面兼容主流数据库版本,可配合条码扫描枪、校园一卡通的IC卡、ID卡使用。要求包含有采访、编目、流通、典藏、期刊、系统设置、WEB OPAC查询等基础模块。
采访模块
1.能够实现采购工作的自动化，满足多渠道来源（集体订购、零购、散购）图书的订购处理。
2. 具备采编日志统计功能。
3. ▲支持按复本数和按分类号设置默认分配，设置好后，录入馆藏的时候，会自动按分类号、设置地址和数量进行分配。例如够买5个副本，A类书，馆藏点01分配2本，02分配3本，B类书，馆藏地点01分配4本，馆藏点04分配1本。设置好，录入条码加工的时候可以按上述设置分配馆藏地点。要求提供完整功能截图证明；
4.具备读者荐购分类统计与荐购评估统计功能。图书直接预订支持选择批预订。
5.支持对图书做审校，并可以根据是否审校条件检索图书。
6.支持对订购单进行审核，审核通过后再发给书商进行采购。
7.支持对预选书订单进行转换订单，并可对预选书的订单时间改为当前订购时间。
8. ▲预定操作：征订目录订购界面可通过颜色标注区分图书是否存在馆藏数据，并标识书目是否存在预定数据。功能有经过测试，提供具备CMA或CNAS认证资质的检测机构出具的功能测试报告复印件。
9.系统支持多条件组合检索、检索条件保存操作，方便对征订目录数据筛选限定。
10.采访预订馆藏分配支持保存默认和清除默认，设置后可自动填充。
11.支持快速验收，图书到馆可马上快速扫描验收。
12.支持允许验收工作中发现验收记录到错误书目时，直接将验收记录变更到正确书目中，不需要删除验收记录。
13.支持总括财务账按出版社统计。
14. ▲可进行图书的催缺与退订，催缺功能中可选择所有催缺、部分验收和未验收，将未到齐的预定书目进行拆分，已到的册数保留到原订购单，未到的册数转换到目标订单，未到馆的预定书目全部转换到目标订单。功能有经过测试，提供具备CMA或CNAS认证资质的检测机构出具的功能测试报告复印件。
编目模块
1.系统通过编目工作建立完善的馆藏纪录，提供多种有效手段辅助编目。
2.B/S网页版编目功能支持双屏显示，可对比编目数据快速编目。
3.支持书目维护中标识当前分馆有预定或馆藏的书目，支持按条件筛选出不完整MARC数据进行维护，新增书目查询、维护。提供书目整合相关软件著作权复印件；
4.支持图书附件的编目、外借。Unicode小语种图书、期刊编目。
5.书目管理支持多条件组合筛选功能，支持模糊、精确检索的功能，支持根据文献类型、验收单、控制号段、条码号段、操作员、创建日期等条件自由组合检索。
6.支持查看书目修改历史，对比显示区分改动数据。
7.支持多种文献类型选择全库检索。
8.支持查询有书目无馆藏的数据（空书目）进行管理。
9. ▲支持书目黑名单管理：包括权限设置、黑名单书目添加与原因记录、查询管理、以及在编目、典藏、流通等环节的自动提示和处理限制。同时，黑名单书目在图书预订、验收过程中将被自动筛选和过滤。提供个性化设置，允许用户选择是否在书目列表中以灰色标识黑名单书目。要求提供完整功能截图证明和具备CMA或CNAS认证资质的检测机构出具的功能测试报告复印件。
10. ▲支持如OCLC等收费Z39.50地址特别设置，可以提示其中有收费地址，让操作员优先检索其他免费地址，免费检索不到，再检索该收费地址。另外下载收费的地址，点击下载会提示需要收取费用。要求提供完整功能截图证明。
典藏模块
1.准确定位文献的典藏位置，进行馆藏的登记、变更、剔除、调拨、清点、状态修改等工作，可自定义选择字段输出报表。
2.具有批量调拨、清点、入藏登记功能；支持馆际间图书调拨与批量调拨，可根据实际情况选择是否改变资产所属馆。
3.具有批量修改馆藏信息的功能。
4.提供对馆际间图书调拨的历史查询统计。
5.具备执行快速、组合灵活的准确统计馆藏量及书目相关信息（馆藏地点等）。
6.馆藏清单支持MARC类型统计条件，可与文献类型、流通类型组合统计。
7.提供对馆际间图书调拨的历史查询统计。
8.馆藏维护功能支持日志记录。
9.具备架位号管理功能，能够实现单本、批量架位号处理，并能够设置如馆藏状态、馆藏地点、架位长度等限制条件。
10. ▲图书上架流水号管理：可对馆藏按顺序分配流水号，并将流水号信息打印到书标中进行查询。要求提供完整功能截图证明和具备CMA或CNAS认证资质的检测机构出具的功能测试报告复印件。
11.支持包装号处理，支持光盘打包外借，可以将光盘通过包装，几片光盘一盒。支持包装号处理并可批处理功能。要求提供完整功能截图证明。
期刊模块
1.支持期刊预订、外借、续订、催缺、统计、装订功能。
2.期刊征订目录预订功能中支持查看当前预算代码、资金总数、已用资金和剩余资金信息。
3.预订要求能批查重，查重字段能自定义。
4.可对任意出版频率的期刊自动生成签到记录。
5.可进行多种批量操作：订购、修改、分配、删除。
6.支持期刊续订功能，实现单选续订、多选批续订和往年批量续订全部期刊续订等操作。
7.具备期刊催缺功能。
8.支持期刊荐购，支持将图书馆的处理结果发邮件通知读者。
9.具备期刊各项统计功能。
10.支持装订书签打印功能。
11.支持期刊自动装订。
12.支持按装订状态可输出所有状态、装订未交送、装订已交送报表。
13.支持期刊记到自动分配默认馆藏地点。
14.支持期刊预订数据批更新。
流通模块
1.可处理的外借、归还、续借、预约、交款、赔书、退赔等功能；进行流通时显示读者信息和文献信息。
2.支持按套借阅，比如光盘的按套等，只要扫描枪读入这套的任意一个条码，都可以调出整套的信息和条码，实现整套借阅。
3.支持文献批借出、批还回功能。
4.能够实现电子邮件催还等操作。
5.单独设置闭馆日期，节假日文献归还时自动顺延。
6.具备执行快速、组合灵活的读者、图书借还人数准确统计功能。
7.读者管理：可进行读者信息的管理和外借统计（分别以读者和藏书为对象）以及当前外借记录、处罚历史记录、动态获取读者照片等操作。
8.能够对过期、丢失、污损等事务进行财经处理。
9.支持读者照片批导入按身份证号匹配。
10.支持按所属馆藏地点输出流通清单。
11.支持读者扫描支付宝或微信二维码交纳滞纳金。
12.系统支持多种类型附属卡借还书和附属卡管理功能。
13.支持流通界面隐藏读者个人敏感信息参数，保护读者个人信息。
14.▲支持声明归还功能，灵活处理当前借阅的争议事件，声明归还不占用借阅数量。要求提供完整功能截图证明；
15.▲在借图书丢失可直接办理丢书赔偿，也可申请丢书挂失。挂失期时长可设置，期间找回图书可解除挂失并还书，也可办理丢书赔偿。要求提供完整功能截图证明；
16.读者阅读超期后有多种处理方式，包含超期扣罚款、超期扣积分、停借过期天数、扣罚款和积分、停借和扣积分多种方式处理；支持按时间查询出停借读者清单，并通过缴纳罚金解冻读者证，也直接选中读者解冻读者证，即恢复读者借阅功能。
17.支持查询借书失败的日志。支持在日志查询中读者证号和姓名脱敏处理。
18.支持证管理默认选取项，用户可以按自己常用的操作来设置证管理默认操作。
19.可以根据机器的MAC地址设置默认的工作地点。
系统设置
1.</t>
    </r>
    <r>
      <rPr>
        <sz val="11"/>
        <rFont val="Arial"/>
        <charset val="134"/>
      </rPr>
      <t xml:space="preserve">	</t>
    </r>
    <r>
      <rPr>
        <sz val="11"/>
        <rFont val="微软雅黑"/>
        <charset val="134"/>
      </rPr>
      <t>用户权限管理：为每个系统用户分配不同的系统权限。工作员可以绑定IP，限定IP登陆，保障系统使用安全。
2.</t>
    </r>
    <r>
      <rPr>
        <sz val="11"/>
        <rFont val="Arial"/>
        <charset val="134"/>
      </rPr>
      <t xml:space="preserve">	</t>
    </r>
    <r>
      <rPr>
        <sz val="11"/>
        <rFont val="微软雅黑"/>
        <charset val="134"/>
      </rPr>
      <t>提供精细权限管理功能，在各业务模块开启该权限，开启后操作员只能访问自身工作日志，保护他人操作记录的隐私。
3.</t>
    </r>
    <r>
      <rPr>
        <sz val="11"/>
        <rFont val="Arial"/>
        <charset val="134"/>
      </rPr>
      <t xml:space="preserve">	</t>
    </r>
    <r>
      <rPr>
        <sz val="11"/>
        <rFont val="微软雅黑"/>
        <charset val="134"/>
      </rPr>
      <t>支持对系统操作员的管理，操作员可对个人模板做新增，编辑，删除等操作。
4.</t>
    </r>
    <r>
      <rPr>
        <sz val="11"/>
        <rFont val="Arial"/>
        <charset val="134"/>
      </rPr>
      <t xml:space="preserve">	</t>
    </r>
    <r>
      <rPr>
        <sz val="11"/>
        <rFont val="微软雅黑"/>
        <charset val="134"/>
      </rPr>
      <t>可设置登录界面显示的登录方式，包括账号密码登录、微信扫描登录、短信口令登录。具备系统登录时密码强度检测与账号锁定功能，开启检测弱密码功能后，用户使用弱密码登录则会提示账号被锁定，不能登录，管理员可解锁并修改密码。
5.</t>
    </r>
    <r>
      <rPr>
        <sz val="11"/>
        <rFont val="Arial"/>
        <charset val="134"/>
      </rPr>
      <t xml:space="preserve">	</t>
    </r>
    <r>
      <rPr>
        <sz val="11"/>
        <rFont val="微软雅黑"/>
        <charset val="134"/>
      </rPr>
      <t>支持读者流通类型管理，文献流通类型管理，借阅规则管理，流通规则管理，流通延期设置，条码结构参数管理等功能。
6.</t>
    </r>
    <r>
      <rPr>
        <sz val="11"/>
        <rFont val="Arial"/>
        <charset val="134"/>
      </rPr>
      <t xml:space="preserve">	</t>
    </r>
    <r>
      <rPr>
        <sz val="11"/>
        <rFont val="微软雅黑"/>
        <charset val="134"/>
      </rPr>
      <t>实现系统日志的查询和统计，菜单访问查询等功能
7.</t>
    </r>
    <r>
      <rPr>
        <sz val="11"/>
        <rFont val="Arial"/>
        <charset val="134"/>
      </rPr>
      <t xml:space="preserve">	</t>
    </r>
    <r>
      <rPr>
        <sz val="11"/>
        <rFont val="微软雅黑"/>
        <charset val="134"/>
      </rPr>
      <t>▲设置馆藏地点最大外借数限制，属于该馆藏地点的图书避免再次被外借。要求提供完整功能截图证明；
8.</t>
    </r>
    <r>
      <rPr>
        <sz val="11"/>
        <rFont val="Arial"/>
        <charset val="134"/>
      </rPr>
      <t xml:space="preserve">	</t>
    </r>
    <r>
      <rPr>
        <sz val="11"/>
        <rFont val="微软雅黑"/>
        <charset val="134"/>
      </rPr>
      <t>▲支持还书入藏方式多样化，如按操作员默认工地地点入藏、按所属地点入藏、按文献流通类型入藏。要求提供完整功能截图证明；
9.</t>
    </r>
    <r>
      <rPr>
        <sz val="11"/>
        <rFont val="Arial"/>
        <charset val="134"/>
      </rPr>
      <t xml:space="preserve">	</t>
    </r>
    <r>
      <rPr>
        <sz val="11"/>
        <rFont val="微软雅黑"/>
        <charset val="134"/>
      </rPr>
      <t>支持对读者姓名、身份证号码、手机号码相关敏感数据进行加密和脱敏展示。
OPAC检索
1.要求具备多语言的版本，至少支持中英文两种界面，支持MARC记录的任意词检索，提供组配检索，二次检索，检索排序等多种灵活检索方式。
2.支持简单检索和高级检索，可显示检索热门词，关键字检索频次，当检索词输入出错，没有检索结果，可猜出来正确的检索词或相近的检索词。
3.支持分面检索，快速帮助读者定位到需要的资源，要求提供的分面包括：中图分类法、文献类型、著者、主题、年代、语言，排除网络因素分面筛选响应时间不超过1s。
4.书目详细信息中，可限定分馆和馆藏状态查看图书的馆藏信息，能够查看内容简介和读者评论，可进行发表评论、相关资源链接、预约图书、预借图书操作。
5.实现与图书馆数字资源之间的挂接，书目详细信息页提供数字资源的链接。
6.支持RSS订阅，可订阅新书目录、当前借阅列表、过期列表、荐购目录等。提供公共目录检索相关软件著作权，提供加盖公章的证书复印件；
7.以读者为中心的“我的图书馆”，具有丰富的读者参与、互动模块：读者评价体系、借阅记录、我的虚拟书架、图书荐购等。
8.图书、期刊能在Opac上进行续借，能查询读者财经历史，外借历史。
9.支持书单创建，读者可根据需要创建公开或私有书单。
10.书目分类导航，可通过中图分类法或科图分类法限制图书类型和分馆进行分类查找书目。
11.具备新书通报、文献借阅排行榜和超期图书催还通告功能。
12.提供用户热门检索词显示，检索结果按照用户输入的检索词在结果中的相关度升序或降序显示。
13.支持Opac界面显示总访问量、图书借阅趋势图、图书出版时间趋势图。
资料库管理：
可针对不同类型的书目、馆藏、验收数据、读者、操作员、订购数据建立资料库进行管理；每个资料库数据提取支持设置不少于5项提取数据的条件，提供完善的数据字段作为检索条件，每个类型资料库检索条件字段不少于20项。支持建立的资料档多次更新检索，可导出实时数据。</t>
    </r>
  </si>
  <si>
    <t>大数据展示系统</t>
  </si>
  <si>
    <t>要求实现学校图书馆数据服务可视化展示，通过该系统，实现对海量数据进行关系链实时分析，整合用户多种应用系统集中展示或分区展示 。
（一）技术要求
权限管理要求
1.操作者管理：可以进行管理员账号信息的添加、删除、编辑、查询。
2．管理权限管理：根据不同的管理员分配不同的管理权限。
系统管理要求
3.操作日志记录：可以查询管理员操作日志记录。
4.数据备份：主要分为手动备份和自动备份，通过后台设置可使用不同的方法进行数据库数据备份。
前端内容展示要求
5.要求支持对接图书馆当前所使用的图书业务管理系统数据，能获取新书通报、热门借阅、超期公告、学生信息等有价值的服务信息,并支持手动上传新书推荐详细书目信息；
6.要求业务数据的展示界面要美观、灵活多变，不是单纯的文字展示，馆藏图书展示应能根据图书馆管理系统提供的图书ISBN自动匹配封面和内容简介进行图文展示。
7.要求支持流通量：结合图书馆业务自动化管理系统显示各个时间段借还流通量。
8.要求支持新书推荐模块：支持对接图书馆自动化管理系统展示新书推荐信息，主要包含图书名称、ISBN、出版社、作者等字段。
9.系统应提供部分适合图书馆播放的内容库，以丰富播放内容，如：历史上的今天。
10.要求支持图书馆公告：支持对接图书馆网站公告接口或者手动后台编辑添加公告信息，滚动展示信息内容。</t>
  </si>
  <si>
    <t>大数据展示屏</t>
  </si>
  <si>
    <t>P1.5LED</t>
  </si>
  <si>
    <t>服务器</t>
  </si>
  <si>
    <t>1.外箱尺寸 170MM(W)x353MM(D)x217MM(H)(含底座脚垫)
2.外箱材质 2.5mm 铝合金/1mm 钢板 
3.处理器 Intel Core i5-3317U
4.芯片组 采用 Intel HM65/NM70/HM76 等高速芯片组
5.内存 I*SO-DIMM 内存插槽，支持单通道 1600/1333MHz DDR3 内存，最大支持 8GB
6.显示 集成 Intel 核芯显卡 4000，支持 VGA、HDMI、LVDS 同步/异步显示
7.网络 I* Realtek RTL8111F 千兆网卡 (2 个网络可选)，支持网终唤醒/PXE
8.音频 板载 ALC662 6 声道高保真音频控制器，支持 MIC/Line-out，功放
9.扩展插槽 l* Mini-PCIe 插槽(半卡和长卡都支持)，支持 WIFI/4G 模块
10.风扇接口 1*4pin CPU 风扇接口， 1*4pin 系统风扇接口
11.操作系统 Windows Server 2008
12.工作温度 10℃-60℃
13.工作湿度 5%-95%相对湿度,无冷凝</t>
  </si>
  <si>
    <t>馆员工作站</t>
  </si>
  <si>
    <r>
      <rPr>
        <sz val="11"/>
        <rFont val="微软雅黑"/>
        <charset val="134"/>
      </rPr>
      <t>功能要求：
1.对RFID标签非接触式地阅读，可读取、编写、改写RFID图书标签。
2.作为RFID加工系统使用时需具备以下功能：
A.</t>
    </r>
    <r>
      <rPr>
        <sz val="11"/>
        <rFont val="Arial"/>
        <charset val="134"/>
      </rPr>
      <t xml:space="preserve">	</t>
    </r>
    <r>
      <rPr>
        <sz val="11"/>
        <rFont val="微软雅黑"/>
        <charset val="134"/>
      </rPr>
      <t>支持图形画界面设置，操作人员输入账号/密码(可配置)配合图书管理系统应用；
B.</t>
    </r>
    <r>
      <rPr>
        <sz val="11"/>
        <rFont val="Arial"/>
        <charset val="134"/>
      </rPr>
      <t xml:space="preserve">	</t>
    </r>
    <r>
      <rPr>
        <sz val="11"/>
        <rFont val="微软雅黑"/>
        <charset val="134"/>
      </rPr>
      <t>外接入扫描枪可以将文献资料信息的条形码进行识别转换后快速写入RFID标签；
C.</t>
    </r>
    <r>
      <rPr>
        <sz val="11"/>
        <rFont val="Arial"/>
        <charset val="134"/>
      </rPr>
      <t xml:space="preserve">	</t>
    </r>
    <r>
      <rPr>
        <sz val="11"/>
        <rFont val="微软雅黑"/>
        <charset val="134"/>
      </rPr>
      <t>系统必须提供准确的工作统计，如操作数量、操作类型、成功与否的操作统计等；
D.</t>
    </r>
    <r>
      <rPr>
        <sz val="11"/>
        <rFont val="Arial"/>
        <charset val="134"/>
      </rPr>
      <t xml:space="preserve">	</t>
    </r>
    <r>
      <rPr>
        <sz val="11"/>
        <rFont val="微软雅黑"/>
        <charset val="134"/>
      </rPr>
      <t>标签加工时有准确的操作提示，若条码录入成功，能够显示录入的条码信息及预设信息，若录入失败，界面会显示录入失败提示；
3.具备图形化界面设置与图书馆管理系统连接，实现电子读者证办理，流通文献的借书，还书，查询等操作；
4.支持馆藏变更、图书上架/下架；
5.系统支持在设备指示区域范围内的图书能够识别，超过范围内的图书不会被识别到，确保读者在操作时不会出错；
技术要求：
1.</t>
    </r>
    <r>
      <rPr>
        <sz val="11"/>
        <rFont val="Arial"/>
        <charset val="134"/>
      </rPr>
      <t xml:space="preserve">	</t>
    </r>
    <r>
      <rPr>
        <sz val="11"/>
        <rFont val="微软雅黑"/>
        <charset val="134"/>
      </rPr>
      <t>工作频率： 860～960MHz；
2.</t>
    </r>
    <r>
      <rPr>
        <sz val="11"/>
        <rFont val="Arial"/>
        <charset val="134"/>
      </rPr>
      <t xml:space="preserve">	</t>
    </r>
    <r>
      <rPr>
        <sz val="11"/>
        <rFont val="微软雅黑"/>
        <charset val="134"/>
      </rPr>
      <t>外观材质：铝合金、金属烤漆、冷轧钢材料；
3.</t>
    </r>
    <r>
      <rPr>
        <sz val="11"/>
        <rFont val="Arial"/>
        <charset val="134"/>
      </rPr>
      <t xml:space="preserve">	</t>
    </r>
    <r>
      <rPr>
        <sz val="11"/>
        <rFont val="微软雅黑"/>
        <charset val="134"/>
      </rPr>
      <t>屏幕尺寸：不低于21.5英寸，比例：16:9，分辨率：不低于1920*1080 ；触控操作；
4.</t>
    </r>
    <r>
      <rPr>
        <sz val="11"/>
        <rFont val="Arial"/>
        <charset val="134"/>
      </rPr>
      <t xml:space="preserve">	</t>
    </r>
    <r>
      <rPr>
        <sz val="11"/>
        <rFont val="微软雅黑"/>
        <charset val="134"/>
      </rPr>
      <t>机身尺寸约为：L523*W340*H546mm；（±20mm）
5.</t>
    </r>
    <r>
      <rPr>
        <sz val="11"/>
        <rFont val="Arial"/>
        <charset val="134"/>
      </rPr>
      <t xml:space="preserve">	</t>
    </r>
    <r>
      <rPr>
        <sz val="11"/>
        <rFont val="微软雅黑"/>
        <charset val="134"/>
      </rPr>
      <t>配置：双核四线程处理器；主频：2.1GHz；内存：≥8G；磁盘存储：≥256G
6.</t>
    </r>
    <r>
      <rPr>
        <sz val="11"/>
        <rFont val="Arial"/>
        <charset val="134"/>
      </rPr>
      <t xml:space="preserve">	</t>
    </r>
    <r>
      <rPr>
        <sz val="11"/>
        <rFont val="微软雅黑"/>
        <charset val="134"/>
      </rPr>
      <t>操作系统：Windows； 
7.</t>
    </r>
    <r>
      <rPr>
        <sz val="11"/>
        <rFont val="Arial"/>
        <charset val="134"/>
      </rPr>
      <t xml:space="preserve">	</t>
    </r>
    <r>
      <rPr>
        <sz val="11"/>
        <rFont val="微软雅黑"/>
        <charset val="134"/>
      </rPr>
      <t>扫码器：支持一维码、二维码；
8.</t>
    </r>
    <r>
      <rPr>
        <sz val="11"/>
        <rFont val="Arial"/>
        <charset val="134"/>
      </rPr>
      <t xml:space="preserve">	</t>
    </r>
    <r>
      <rPr>
        <sz val="11"/>
        <rFont val="微软雅黑"/>
        <charset val="134"/>
      </rPr>
      <t>通信方式 ：WiFi模块、RJ45接口、USB；
9.</t>
    </r>
    <r>
      <rPr>
        <sz val="11"/>
        <rFont val="Arial"/>
        <charset val="134"/>
      </rPr>
      <t xml:space="preserve">	</t>
    </r>
    <r>
      <rPr>
        <sz val="11"/>
        <rFont val="微软雅黑"/>
        <charset val="134"/>
      </rPr>
      <t>摄像头：不低于200万像素；
10.</t>
    </r>
    <r>
      <rPr>
        <sz val="11"/>
        <rFont val="Arial"/>
        <charset val="134"/>
      </rPr>
      <t xml:space="preserve">	</t>
    </r>
    <r>
      <rPr>
        <sz val="11"/>
        <rFont val="微软雅黑"/>
        <charset val="134"/>
      </rPr>
      <t>热敏打印：支持外接；
11.</t>
    </r>
    <r>
      <rPr>
        <sz val="11"/>
        <rFont val="Arial"/>
        <charset val="134"/>
      </rPr>
      <t xml:space="preserve">	</t>
    </r>
    <r>
      <rPr>
        <sz val="11"/>
        <rFont val="微软雅黑"/>
        <charset val="134"/>
      </rPr>
      <t>读写性能：≥5册；
12.</t>
    </r>
    <r>
      <rPr>
        <sz val="11"/>
        <rFont val="Arial"/>
        <charset val="134"/>
      </rPr>
      <t xml:space="preserve">	</t>
    </r>
    <r>
      <rPr>
        <sz val="11"/>
        <rFont val="微软雅黑"/>
        <charset val="134"/>
      </rPr>
      <t>提示灯:模块提示灯；                                                                                                
13.</t>
    </r>
    <r>
      <rPr>
        <sz val="11"/>
        <rFont val="Arial"/>
        <charset val="134"/>
      </rPr>
      <t xml:space="preserve">	</t>
    </r>
    <r>
      <rPr>
        <sz val="11"/>
        <rFont val="微软雅黑"/>
        <charset val="134"/>
      </rPr>
      <t>为确保设备在运送、安装及应用自然环境下能承担各种自然环境的振动，要求馆员工作站符合GB/T 2423.10-2019标准、GB/T 2423.5-2019标准，有通过正弦振动试验测试和高频振动试验测试，提供具备CMA或CNAS认证资质的检测机构出具的检测报告复印件；
14.</t>
    </r>
    <r>
      <rPr>
        <sz val="11"/>
        <rFont val="Arial"/>
        <charset val="134"/>
      </rPr>
      <t xml:space="preserve">	</t>
    </r>
    <r>
      <rPr>
        <sz val="11"/>
        <rFont val="微软雅黑"/>
        <charset val="134"/>
      </rPr>
      <t>要求馆员工作站符合GB/T26572-2011标准，铅、汞、镉、六价铬、多溴联苯和多溴二苯醚物质含量检测合格，产品材料及工艺不会对人体健康和环境造成危害，提供具备CMA或CNAS认证资质的检测机构出具的功能测试报告复印件。</t>
    </r>
  </si>
  <si>
    <t>自助借还书机</t>
  </si>
  <si>
    <t>功能要求：
1.系统支持办证、借书、还书、续借、查询等功能。
2.系统具备安全设计和借书自动退出机制，读者借书完成后，可根据后台设置的规定时间内退出，避免借还过程中出现漏读、误读现象，以防交叉错借书籍。
3.支持设备开机硬件状态自检，具备故障智能报警功能，在设备故障或系统出错时可根据需求选择接图书馆提供的邮箱通知相关的技术人员。
4.支持多种登录：支持刷身份证、RFID读者证、输入帐号密码登录、微信扫码登录等。
5.要求设备包含与图书馆业务管理系统无缝对接的接口，无缝识别图书馆注册读者进行借，还书；
6.微信登录，图书借完之后，通过图书馆微信号实时推送借阅清单，不需要打印纸条；
7.支持支付宝芝麻信用分注册、绑定读者证借还书、缴纳滞纳金等功能。
8.当打印机收据纸不足或者缺纸时，无需工作人员人工检测，系统自动报警提示，界面上显示缺纸信息。
9.支持身份证办理成读者证。
10.系统支持首页播放宣传馆内宣传视频或者公告活动功能。
技术要求：
1.工作频率860～960MHz。
2.屏幕尺寸：不低于21英寸、触控操作、分辨率：不低于1920*1080 。
3.设备尺寸约为：机身尺寸：L550*W500*H1600mm；（允许偏差±20mm）。
4.处理器：I5以上；内存：≥4G ；磁盘存储：≥128G。
5.操作系统：Windows。
6.扫码器：支持一维码、二维码。
7.通信方式 ：WiFi模块、RJ45接口、USB。
8.摄像头：不低于200 万像素。
9.设备具有多模块提示灯功能。
10.读卡器：集成式读卡器，可支持兼容身份证和RFID读者卡等。
11.设备核心读写器要求与设备为同一品牌，提供RFID读写器管理软件相关著作权证书和带CMA标识的软件测试报告。
12.要求借还机符合GB 5080.7-1986标准，通过了《设备可靠性试验 平均无故障时间的验证试验》，平均无故障连续运行时间不低于10000小时，提供具备CMA或CNAS认证资质的检测机构出具的检测报告复印件。</t>
  </si>
  <si>
    <t>升降还书箱</t>
  </si>
  <si>
    <t>1. 书箱有效容量：长*宽*高约为：650*550*550mm；
2. 轮子配置：4英寸静音万向轮；
3. 单个还书箱有效容量≥100本图书；
4. 升降式缓冲功能：RFID专用还书箱内设减震弹簧和缓冲垫，可降低图书归还时与还书箱的撞击，保护图书的完整性；</t>
  </si>
  <si>
    <t>盘点车</t>
  </si>
  <si>
    <t xml:space="preserve">功能要求：
1)要求采用移动推车式设计，集成RFID模块、RFID手持天线、蓄电池，可以单次非接触式地快速识别粘贴在流通资料上的RFID标签≥10册；
2)触摸屏在移动盘点车台面可以竖屏或横屏切换；
3)LED灯与设备采用一体化设计（非外置），在设备故障时，具有LED状态提示灯（红色闪烁表示硬件故障、黄色表示为网络故障）正常连接上网络和设备状态正常时常亮蓝色LED氛围灯；
4)设备具备电量显示装置，通过自带LED板显示现有设备电压状态，并具备预警装置，当供电不足时，设备会自动提醒，具备充电组件，有效充电一次可在不关机的状态下连续使用时间≥24小时；
5)软件功能
a)图书顺架：通过盘点仪对书架上粘贴有RFID标签的流通资料进行扫描或填入层架标信息再去扫描书本，实现书本信息的显示，如果有书本不在原来的架位了，会有新架位号与旧架位号的对比，并可以选择上架，将书本的架位号变更为新架位号，也可以选择不变更；
b)图书查找：根据工作人员提供的条码信息在设备操作系统界面，输入书本的条码号、索书号，实现查找功能，如果有发现该书本，会在出现的书本信息中有星标显示，并伴有提示音；
c)图书上架：能够通过非接触式地快速识别在书架上的的层架标标签，实现架位号的填入（也可手动输入），再扫描贴有RFID标签的书本实现书本的上架，将图书架位信息与书本信息相关联，更新单册位置信息；
d)数据采集：移动清点设备触摸一体机安装数据采集软件，通过手持天线，可采集图书馆在架文献资料的RFID信息，并将信息存储于本地计算机设备。数据采集功能通过离线模式可实现；
e)数据上传：工作人员把数据采集得到的在架文献资料RFID信息，通过数据上传软件上传到图书馆后台业务系统，实现文献资料架位号定位功能，该项功能必须通过有线网络或者无线；
f)数据下载：工作人员通过数据下载软件，与后台业务系统连接，将数据采集得到的在架文献信息下载到本地，形成本地基础数据库，该项功能必须通过有线网络或者无线网络与图书馆后台业务系统连接；
g)图书调拨：馆藏调拨、馆际调拨；
7)支持外部扩展USB接口，可外扩接入扫描枪 ；
技术要求
1)工作频率：860～960MHz ；
2)外观材质：铝合金、冷轧钢材料；
3)屏幕尺寸：不低于21.5寸，比例：16:9，分辨率：不低于1920*1080；
4)机身尺寸约： 1398mm*480mm*638mm；
5)I5处理器；运行内存：≥8G；磁盘存储：≥128G；
6)操作系统：windows；
7)扫码器：USB（外置）
8)通信方式：WiFi模块、蓝牙模块、RJ45接口*1、USB*2；
9)摄像头：不低于200万像素；
10)续航：不低于20小时；
</t>
  </si>
  <si>
    <t>门禁（双通道）</t>
  </si>
  <si>
    <t>功能要求：
1.能非接触式的快速识别粘贴在流通资料上的RFID标签；
2.能对图书馆内的印刷品、视听出版物、CD及DVD等流通资料进行安全扫描操作，不损坏粘贴在流通资料中的磁性介质的资料；
3.要求具备单通道独立报警和提示功能，无误报、无漏报；
4.具备人员流量计数功能，数据可重置； 
5.支持单通道独立工作和多通道并列工作；
技术要求：
1. 工作频率：860～960 MHz；
2. 通道宽度为90-120CM；
3. 支持标签USER码位检测、标签EAS码位检测；
4. 报警记录存储要求不低于100000条；人流量记录存储要求不低于3500条；
5. 支持主动通知和组播模式；
6. 支持任意EPC位号防盗检测模式；
7. 集成三维全向感应技术，具有高侦测性能；
8. 支持射频功率可调：1-30DBM可调；
9. 内置声光报警提示功能，音量可调节，可通过摇控器操作；
10. 外观尺寸约为：L426*W45*H1555mm (偏差±20mm)；
11. 支持标签三段EPC 码位匹配进行非法标签识别报警，支持在线和离线报警；
12. 支持多方式接入：USB、串口、以太网、wifi；
13. 带不低于10英寸显示屏，显示进出人流量；
14. 要求安全门通过了电磁兼容 射频电磁场辐射抗扰度试验，提供具备CMA或CNAS认证资质的检测机构出具的相应检验报告；
15. 要求安全门通过了电器电磁场对于人体连续暴露辐射的安全测量检测，不会对人体造成辐射伤害，提供具备CMA或CNAS认证资质的检测机构出具的相应检测报告；</t>
  </si>
  <si>
    <t>OPAC 查
询
(43 寸)
带底座</t>
  </si>
  <si>
    <t>功能要求：
1）要求能提供基本的信息查询：读者能检索本地自助图书馆内的馆藏信息，浏览图书馆最新公布信息，能登录图书馆网站进行参考咨询和获取图书馆提供的数字资源等。 
2）要求具备书目检索功能，可在设备管理后台配置如馆内的OPAC查询系统，读者在检索图书信息时可选择普通检索、高级检索、题名分类，热门搜索等方式快速检索书目信息。
3)支持手写及拼音输入查询相关内容。
4)支持新书推荐、展示热门图书等服务，可为读者提供更多的借阅参考。
5) 所投产品基于已具有自主知识产权软件提供技术服务，提供电子智能检索相关软件著作权和软件功能测试报告。
6）支持首页轮播推荐图书，可显示图书封面、题名等信息。
7）屏幕尺寸：不低于43英寸；分辨率：不低于1920*1080，触控操作。
8）配置要求：CPU I5或以上；内    存：≥8GB ；磁盘存储：≥256GB 。
9）操作系统：Windows。
10）设备符合GB/T9254.1-2021，GB17625.1-2022,GB 4943.1-2022标准，有通过信息技术设备安全测试和电磁兼容试验，提供具备CMA或CNAS认证资质的检测机构出具的检测报告复印件；</t>
  </si>
  <si>
    <t>图书杀菌机</t>
  </si>
  <si>
    <r>
      <rPr>
        <sz val="11"/>
        <rFont val="微软雅黑"/>
        <charset val="134"/>
      </rPr>
      <t>功能要求
1)</t>
    </r>
    <r>
      <rPr>
        <sz val="11"/>
        <rFont val="Arial"/>
        <charset val="134"/>
      </rPr>
      <t xml:space="preserve">	</t>
    </r>
    <r>
      <rPr>
        <sz val="11"/>
        <rFont val="微软雅黑"/>
        <charset val="134"/>
      </rPr>
      <t>机器满足使用者自行操作图书杀菌作业。
2)</t>
    </r>
    <r>
      <rPr>
        <sz val="11"/>
        <rFont val="Arial"/>
        <charset val="134"/>
      </rPr>
      <t xml:space="preserve">	</t>
    </r>
    <r>
      <rPr>
        <sz val="11"/>
        <rFont val="微软雅黑"/>
        <charset val="134"/>
      </rPr>
      <t>采用紫外线杀菌技术，配备8组(含)以上紫外线灯，并搭配天然香精强化杀菌效果。
3)</t>
    </r>
    <r>
      <rPr>
        <sz val="11"/>
        <rFont val="Arial"/>
        <charset val="134"/>
      </rPr>
      <t xml:space="preserve">	</t>
    </r>
    <r>
      <rPr>
        <sz val="11"/>
        <rFont val="微软雅黑"/>
        <charset val="134"/>
      </rPr>
      <t>配备有祛除书异味过滤装置，能祛除书中的霉味等异味。
4)</t>
    </r>
    <r>
      <rPr>
        <sz val="11"/>
        <rFont val="Arial"/>
        <charset val="134"/>
      </rPr>
      <t xml:space="preserve">	</t>
    </r>
    <r>
      <rPr>
        <sz val="11"/>
        <rFont val="微软雅黑"/>
        <charset val="134"/>
      </rPr>
      <t>支持气旋式逐页翻动书页，书封与内页同时杀菌。
5)</t>
    </r>
    <r>
      <rPr>
        <sz val="11"/>
        <rFont val="Arial"/>
        <charset val="134"/>
      </rPr>
      <t xml:space="preserve">	</t>
    </r>
    <r>
      <rPr>
        <sz val="11"/>
        <rFont val="微软雅黑"/>
        <charset val="134"/>
      </rPr>
      <t>有高效能集尘过滤器，拦截微小分子，不衍生臭氧或二氧化碳等有害物质。
6)</t>
    </r>
    <r>
      <rPr>
        <sz val="11"/>
        <rFont val="Arial"/>
        <charset val="134"/>
      </rPr>
      <t xml:space="preserve">	</t>
    </r>
    <r>
      <rPr>
        <sz val="11"/>
        <rFont val="微软雅黑"/>
        <charset val="134"/>
      </rPr>
      <t>机台上须设有抗UV材质透视窗，提供读者随时观看杀菌作业进度。
7)</t>
    </r>
    <r>
      <rPr>
        <sz val="11"/>
        <rFont val="Arial"/>
        <charset val="134"/>
      </rPr>
      <t xml:space="preserve">	</t>
    </r>
    <r>
      <rPr>
        <sz val="11"/>
        <rFont val="微软雅黑"/>
        <charset val="134"/>
      </rPr>
      <t>人性化操作介面设计(如：one touch)，方便使用者操作。
8)</t>
    </r>
    <r>
      <rPr>
        <sz val="11"/>
        <rFont val="Arial"/>
        <charset val="134"/>
      </rPr>
      <t xml:space="preserve">	</t>
    </r>
    <r>
      <rPr>
        <sz val="11"/>
        <rFont val="微软雅黑"/>
        <charset val="134"/>
      </rPr>
      <t>机器具备杀菌作业进度指示灯，可提示杀菌作业的进度。
9)</t>
    </r>
    <r>
      <rPr>
        <sz val="11"/>
        <rFont val="Arial"/>
        <charset val="134"/>
      </rPr>
      <t xml:space="preserve">	</t>
    </r>
    <r>
      <rPr>
        <sz val="11"/>
        <rFont val="微软雅黑"/>
        <charset val="134"/>
      </rPr>
      <t>操作时开始与结束有声音提示。
10)</t>
    </r>
    <r>
      <rPr>
        <sz val="11"/>
        <rFont val="Arial"/>
        <charset val="134"/>
      </rPr>
      <t xml:space="preserve">	</t>
    </r>
    <r>
      <rPr>
        <sz val="11"/>
        <rFont val="微软雅黑"/>
        <charset val="134"/>
      </rPr>
      <t>每次操作于30秒内完成杀菌作业。
11)</t>
    </r>
    <r>
      <rPr>
        <sz val="11"/>
        <rFont val="Arial"/>
        <charset val="134"/>
      </rPr>
      <t xml:space="preserve">	</t>
    </r>
    <r>
      <rPr>
        <sz val="11"/>
        <rFont val="微软雅黑"/>
        <charset val="134"/>
      </rPr>
      <t>要求杀菌作业不会对书籍封面或内页留下刮痕或任何损害痕迹。
12)</t>
    </r>
    <r>
      <rPr>
        <sz val="11"/>
        <rFont val="Arial"/>
        <charset val="134"/>
      </rPr>
      <t xml:space="preserve">	</t>
    </r>
    <r>
      <rPr>
        <sz val="11"/>
        <rFont val="微软雅黑"/>
        <charset val="134"/>
      </rPr>
      <t>防止在杀菌过程中使用者打开杀菌室门，必须设有安全保护装置立即暂停运转。
13)</t>
    </r>
    <r>
      <rPr>
        <sz val="11"/>
        <rFont val="Arial"/>
        <charset val="134"/>
      </rPr>
      <t xml:space="preserve">	</t>
    </r>
    <r>
      <rPr>
        <sz val="11"/>
        <rFont val="微软雅黑"/>
        <charset val="134"/>
      </rPr>
      <t>单次消毒书本数量：3本或以上。</t>
    </r>
  </si>
  <si>
    <t>官员工作站（不含PC）</t>
  </si>
  <si>
    <t>功能要求：
1.对RFID标签非接触式地阅读，可读取、编写RFID图书标签。
2.设备可作为标签编写工作站使用,可根据需要加配手动或电动标签分配器。
3.要求支持图形画界面设置，操作人员输入账号/密码(可配置)配合图书管理系统应用。
4.可通过USB接口连接至计算机设备，工作人员可输入密码配合图书馆管理系统应用，实现人工服务完成办理读者证，借书，还书，查询等操作。
5.系统必须提供准确的工作统计，如操作数量、操作类型、成功与否的操作统计等。
6.支持馆际调拨：可读取图书条码、名称、所在馆、所在馆藏地址、所属馆、所属馆藏地点信息，可选择文献调去的分馆和指定馆藏地点、是否变更文献所属馆和安全位进行图书调拨处理。
7.系统支持在设备指示区域范围内的图书能够识别，超过范围内的图书不会被识别到，确保读者在操作时不会出错；
8.要求支持闲时自动关闭射频；支持噪声检测，能检测到环境是否有干扰；
9.设备采用一体化设计，内置读写模块和天线；用于阅读的RFID天线不可受天线周围其他标签的影响，只有在天线正上方的标签才能被读到；具备RFID天线控制管理软件相关著作权和带CMA标识的软件测试报告；
技术要求：
1. 工作频率：860～960MHz；
2. 机体材质：亚克力和铝合金；
3. 射频功率：1~32 dBm（可配置）；
4. 通信接口：USB（支持HID）；
5. 读写性能：读写距离可达20 cm以上（本特性与芯片有关）；
6. 响应速度：≥10个标签/秒（书本厚度20mm）；</t>
  </si>
  <si>
    <t>一、硬件配置要求：
1、处理器：英特尔四核处理器或以上。
★2、主板：英特尔全固态电容主板或以上, 支持2x2 MIMO天线多入多出无线网卡，≥2*M.2接口扩展无线及固态硬盘；
3、内存：≥4G DDR4，原生≥2条内存插槽；
4、硬盘：≥256GB Nvme+1T固态硬盘（支持双SSD固态+SATA硬盘）；
★5、显示输出接口：标配HDMI /VGA接口，最大可支持4K大分辨率显示；
★7、电源：≥135W电源，适应恶劣供电环境，电源可在90V-265V范围内工作，直流工作电压可承受偏离标称值±6%；
8、键鼠：同品牌具备≥5个独立可自定义功能键抗菌防水键盘，键盘防泼溅设计并带导水槽，USB抗菌光电鼠标； 
★9、机箱：机箱体积≤10L；整机≥7个USB接口，前置3*USB3.1；  
▲10、显示器：同品牌≥19.5英寸宽屏LED背光液晶显示器,亮度≥250流明, 显示器具有低蓝光护眼功能；带蓝光过滤器，用户可以通过设置调整蓝光照射的比例，调整蓝光比列数值至少有：50%、60%模式（投标时提供满足要求的蓝光功能演示截图并加盖品牌厂商公章）
二、配套终端管理软件要求：
1、网络同传：基于Windows操作环境下数据即时压缩克隆，提升网络克隆的速度，减少克隆时间，用户使用更直观，简单；
2、多点可逆还原：采用树状多点还原技术，支持建立不少于254个还原点，每个还原点皆各自独立，可同时支持5个排程策略，“每次启动”“每周”“每月”等。按照设定的时间自动进入预设的还原点，如每周一进入还原点1 ，每周二进入还原点2；
3、UNDI传输方式：可实现在Windows操作系统上进行网络复制（在Windows上拷贝Windows），传输速度：950MB--1.2GB/Min；
4、差异增量拷贝功能、资产时实监控管理功能，控制台界面中可列出客户端的进程信息，主机直接关闭客户端正在进行的可疑应用程序。
5、禁止使用USB：可禁用USB存储设备和光驱设备，禁用USB设备对USB鼠标键盘不会影响
6、共享分区的保护功能：可设置共享分区定时每次，每天，每月，每周，还原，无需手动还原
7、文件目录映射：可把保护分区下的一个目录转移到非保护分区，重启后这个目录将不被还原，可将每次还原的系統的资料夹转移到不还原的磁盘上。
8、故障智能定位功能：可侦测客户端机器的硬盘读写速度及丢包率可以定位客户端机器网络环境异常，硬盘故障，方便用户及时定位故障等。
9、支持对终端进行管理，提供系统实时监控，故障告警，支持查询运行日志、存储管理。
10、为保证系统的安全，防止镜像感染病毒，镜像格式采用可加密的qcow2文件格式，而非通用的VHD和IMG格式 （投标时提供功能截图并加盖品牌厂商公章）。
11、系统支持手动添加和自动发现新接入终端功能，自动发现终端功能简化新接入终端流程，无需管理员单独配置IP。
12、为方便管理员或老师日常运维，支持对镜像进行管理，可以快速而简单地升级操作系统版本，支持对镜像的操作系统、存储、名称、等个性化设置，且支持同时开启多个镜像，同时对不同镜像进行操作、软件安装等（投标时提供功能截图并加盖品牌厂商公章）。
13、支持配置管理功能，对相关软硬件的属性进行采集、存储、跟踪和修改等操作，配置管理对象包括物理服务器、镜像、操作系统等，配置信息包括硬件和软件信息、系统环境关联信息，维护信息等。
14、为方便管理员操作，服务器端镜像提供挂载模式，在服务器端控制台直接对镜像操作。（投标时提供功能截图并加盖品牌厂商公章）
15.为保证平台安全可控，方便管理，支持对当前系统配置进行备份，且可对其进行备份存储、压缩方式、开始时间、保存天数、备份方式、指定镜像文件等设置。 
16、具备良好的扩容能力，最高并发1000点，后期扩容无需增加服务器投入，可实现多个教室统一管控。
17、管理平台可设置多种独立的教学环境，可以根据不同需要灵活切换不同教学云桌面环境，部署到本地的系统需支持断网离线使用和启动。
18、支持在同一平台对VDI和IDV架构进行管理，同时支持将VDI虚拟机克隆成IDV镜像模板。 （投标时提供功能截图并加盖品牌厂商公章）。
三、产品可靠性要求： 
1、针对使用地区高温湿热恶劣环境产品具备高低温、湿热环境（工作湿度可承受最高93%）下正常工作能力；
2、针对使用地区高温湿热恶劣环境产品具备防火阻燃能力（印制板防火V-0级、外壳防火V-0级）；
3、为减少工作环境噪声，降低噪声危害，要求产品通过低噪音试验，试验结果声功率级≤1.35Bel，声压级≤3.36dB；
4、为适应山区恶劣供电环境，降低电磁危害，要求产品通过电磁兼容试验，电磁兼容结果B级，低于国家标准8dB；
5、为保证品牌与售后服务质量，品牌厂商具备资信3A级或以上证书；
6、投标时提供上述证书复印件并加盖品牌厂商公章； 
四、供货证明及售后要求：后服务承诺书。</t>
  </si>
  <si>
    <t>扫码枪</t>
  </si>
  <si>
    <t xml:space="preserve">1、光源类型：650nm纳米可视激光二极管
2、误码率：1/500万
3、安全性能：符合国家二级激光安全标准
4、条码类型：常规市面使用的标准 
5、支持接口：RS232，PS2键盘，USB等接口。
6、扫描方式：自动或手动
7、景深(可调)：15-600mm(pcs0.9)
8、读码速度：100次/秒
9、读取仰角：60°
10、读取倾角：45°
11、电源：5V
12、工作电流：48mA
13、静态电流：28mA
14、跌落试验：1.5m (25次)
15、材质：ABS+pc
</t>
  </si>
  <si>
    <t>钢制书架</t>
  </si>
  <si>
    <t>一、产品主体结构：
1、单组规格：900（L）*450（W）*2000（H）mm；结构：双面六层。每组架体主要由立柱、底座、搁板、书条、挂板、侧板、顶板及附属部件组成。
2、材质：主架采用上海宝钢优质冷轧钢板
（一）立柱≥1.2㎜优质冷轧钢板、采用高强度一次辊压成型工艺生产，中心槽50mm，凹型槽20mm；立柱孔30*5mm,孔间距29mm；8道折弯工序，立柱调节孔不少于36个；
（二）搁板≥0.8㎜优质冷轧钢板，采用高强度一次辊压成型工艺生产，800*220*25mm,6道折弯加强筋；每层搁板均分成二块拼合，可活动式，能自由装卸，具有互换性，层数均等，层距高低统一。6道加强筋，间距30mm，结构合理，使用方便，隔板每层净承重要求在80公斤以上；搁板能沿挂板垂直方向随意调整高度
（三）挂板≥0.8㎜优质冷轧钢板，采用高强度一次辊压成型工艺生产，四道加强筋，四挂钩组成，每两条筋间距70mm，配有两个椭圆孔，尺寸110*30mm，两孔之间的距离为140mm，孔间距可以任意调。
（四）侧板≥0.6㎜优质冷轧钢板采用高强度一次辊压成型工艺生产，折弯处原型过渡；表面平整、设计新颖。
（五）隔棒(挡书条)≥0.8mm优质冷轧钢板，采用高强度一次辊压成型工艺生产，每一面各有一条筋中隔棒(挡书条)的宽度不小于20mm。
（六）底座≥1.2mm优质冷轧钢板，采用全体焊接，钢性足，不变形，表面喷塑。
（七）顶板≥0.7mm优质冷轧钢板，采用全体焊接，钢性足，不变形，表面喷塑。
 二、产品性能特点
    1、架体空间利用率100%，有效利用率高，储藏量大；
    2、组装部件尺寸极限公差小，精确度高，互换性强，便于拆装；
    3、挂板可沿立柱垂直方向任意调节层间高度距离，倾斜度≤2mm（架体与地面的不垂直形状）；
    4、荷载能力大，双面每层承重&gt;80kg（均匀载荷），整架全载荷重量&gt;96kg（单组六层）；
    5、在自然温度-40℃～250℃，相对湿度40%～90%，海拔高度不大于600m，地震列度不大于6级，大气环境不劣于3级时，产品不生锈、不变形；
    6、架体顶部防尘板可防止高处灰尘掉落在书籍上，有效保护书籍不受灰尘污染；
7、设计外形线条优美流畅，采用最新国际流行亚光静电高压喷涂工艺，经久耐用，美观大方，立体感强，充分体现出现代文化氛围；
8、技术数据：
   架体高度    误差≤2mm
   架体长度    ≤2mm（装配后的整体尺寸）
   架体宽度    ≤2mm
三、生产工艺及工序流程
1、下料：由数控剪板机控制操作完成板材剪切；
2、切角、打孔、折边成型：由数控压型机一次性冲压成型；
3、焊接：按各工件需要，采用点焊、氧焊、CO2气体保护焊多种工艺焊接，初品形成；
4、打磨：消除工件边角毛刺、尖锐突起物；
5、金属表面前处理：由电脑控制全自动喷淋系统流水线，对金属工件表面严格进行脱脂，除锈、磷化防腐处理，过程为：乳化剂和碱性助洗剂55℃～65℃热水脱脂——冷水清洗——磷酸除锈——冷水清洗——风热干燥——PA66胶钛表面调整——35℃～45℃热磷化——55℃～65℃热钝化——清洗干燥九道工序；
6、表面喷塑：全自动电脑控制九把枪喷塑流水作业，高压静电热固性亚光聚脂粉末，200℃高温塑化、80℃恒温固化产品形成。单面涂层厚度≥0.08mm，达到环保标准。
四、材料选用标
1、材料选用将严格执行GB/T4767--2014《家具用钢构件》国家标准，符合GB/T4767--2014材料标准要求；
2、采用国内上海宝钢产优质冷轧碳素结构钢板或进口冷轧钢板或热轧钢板。
五、质量要求标准
1、外观质量
1.1 组装后的书架不出现影响外观和使用性能的永久变形；
1.2 组装后的书架上，无毛刺、锐角、突出物和棱角；
1.3 各部位安装衔接牢固可靠，无松动现象，整体不摇晃；
1.4 焊接部位牢固，无焊渣残留，焊点均匀平整，无假焊、漏焊、烧焦、焊穿、气孔、咬边等现象；
1.5 金属冲压件表面不出现裂痕；
1.6 表面涂饰平整光滑、平直、色泽均匀、厚度一致，无&gt;10mm2面积的流挂、起粒、皱皮、露底，无&gt;５mm2的剥落、伤痕、锈迹等缺陷。
2、搁板载荷：搁板上加载40kg均匀载荷，经24h连续试验后，最大挠度不大于4mm，卸载2h后，其残余变形量不大于0.3mm。
3、全载荷重：书架每层搁板上加载40kg均匀载荷，经24h连续试验后，挂板、搁板、立柱及其结合部件无脱塑变性和其它异常现象。
4、涂层理化性能：
4.1 光泽度（60°测头）%：60～70°%；
4.2 冲击强度N·M：≥4N·M；
4.3 附着力：不低于2级要求；
4.4 喷塑层厚度μm：≥20μm
4.5 耐腐蚀：3%氯化钠溶液20℃×100h试验后无锈迹、剥落、起皱、变色和失光现象。</t>
  </si>
  <si>
    <t>四人阅览桌椅</t>
  </si>
  <si>
    <t>阅览桌桌面采用三聚氰胺板，桌架采用优质冷轧钢板。工艺处理：桌架采用静电粉末喷涂，高温固化。
横梁：40*20*1.2mm方管 横撑冷轧钢板：0.8mm桌面：25mm三聚氰胺板防火桌面。
阅览椅标准及材质：高720mm座高430深350mm宽425mm，优质皮革U皮，椅腿标准及材质：立腿采用1.0mm优质钢管，铁转印</t>
  </si>
  <si>
    <t>电子图书</t>
  </si>
  <si>
    <t>1*提供不少于6000集的有声资源，MP3格式，均为真人原声演播，非AI合成语音，播放流畅，现场感足，可无限制收听全集。有声资源涵盖文学之声、人文科技、国学经典、少儿有声、爱国之声、艺术荟萃等多个类别，方便用户检索收听。（提供功能截图证明）
2*提供不少于20000种正版授权的电子图书，每月更新不少于150册电子图书，可无限制阅读全文，其中epub格式图书支持AI语音朗读功能，支持文本转语音收听。图书资源涵盖文学传记、绘本、财经管理、成功励志、政治军事、艺术摄影、心理社科、历史文化、法律法规、教育教学、育儿家教等多个类型，方便用户检索观看。（提供功能截图证明）
3*墨水屏提供不少于600种期刊资源。期刊资源涵盖文学艺术、文化教育、社会科学、政治法律、自然科学、财经管理、医药卫生、工业技术、农业科学等多个类别，方便用户检索阅读。（提供功能截图证明）
4*支持用户自有版权的资源录入和展示，支持电子图书、有声等类型，可通过客户后台管理系统导入并在前端大屏幕展示，供使用者浏览。（提供功能截图证明）</t>
  </si>
  <si>
    <t>墨水屏</t>
  </si>
  <si>
    <t>MCU RK3566
运存（RAM） 4GB LPDDR4
存储 64GB eMMC
显示屏 10.3英寸 16灰阶
盖板 黑色玻璃盖板，黑色五金中框，单面磨砂玻纤背板
TP 多点触摸
前光 有
手写 无
电池 聚合物锂电池5000mAh
WIFI IEEE802.11b/g/n/ac，2.4/5.0GHz
BLUETOOTH 5.0 
SIM卡 无
TF卡 无
摄像头 无
4G 无</t>
  </si>
  <si>
    <t>充电柜</t>
  </si>
  <si>
    <t>1、整机支持60台设备同时充电；整机尺寸：长570*宽510*高1050（mm）；柜体工位可放置最大设备尺寸≤280*200*30（mm）；
2、主体材质1.0-3.0（mm）SPCC冷轧碳素钢与环保ABS工程塑料相结合;采用全封闭防盗结构、工艺上耐酸碱腐蚀、耐磨、防静电等。
3、*顶盖边角圆弧设计，外观颜色采用黑白相间的经典配置，美观大气，安全稳固。
4、*采用分舱设计，前部为老师、学生使用区域，后部为设备调试维护区域。前后使用不同防盗锁（其中前门为双重防盗天地锁），注重前仓设备的安全保护。内部分舱，强弱电分离，学生无法接触强电部分。（前舱为设备放置充电区域，学生接触区域，无强电；后舱为电源管理控制区域，由专业管理人员控制）。
5、高品质超静音脚轮（四轮万向，两轮带刹车）和左右人体工学把手。
6、*独创专利智能互循环散热结构，辅以温控感应控制风扇强制散热。
7、*环保工程塑料单机隔断，保证隔断塑料面板厚度不低于7MM，以保证隔板强度，同时在设计上采用新颖的隔板四面包围方式，以保障设备用电安全，其中内置隔板上带有卡线槽且不划伤屏幕，柜内USB线走线顺畅，美观。同时又预留凹槽方便拿取电脑。
8、*供电安全方面采用独有的USB接口后置供电模式，5V/0.5-2A之间智能输出，电源管理芯片式集成电路设计，自动检测平板允许输入电流，优先供应低电位设备。根据电池电量自动以普通，快速，涓流三种模式供电，满电自动断电。
9、*配有一体化电源管理系统，集防漏电，防短路，防过载，多模式显示数码智能开关机功能为一体。可随心设置时间，节约能源，具有优先供电功能。使用（自动）时，系统默认为全天充电。</t>
  </si>
  <si>
    <t>电子借阅机（43寸标准版）</t>
  </si>
  <si>
    <t>技术要求：
1．要求采用LED高清液晶屏，1080*1920分辨率的触摸一体机，屏幕尺寸不低于43英寸；
2.采用多点触控互动技术，支持最小触摸体≥5mm非透明物体感应；
3.支持自动开关机，设定开关机时间后，整个系统在开机时间段自动启动。在关机时间段自动停止运行进入关机状态。关机状态下，设备不响应外部操作，不输出任何音视频信号；
4.支持定制显示单位名称、logo、banner宣传图片、二维码，满足图书馆的定制要求；
5.提供完善的后台管理功能，分析、统计电子资源的下载量。
6.支持在线查询图书馆馆藏图书，查看图书详细信息，包括题名、著者、所在馆藏地点、索书号、条码号等。
资源要求
1.设备存放不少于3000种正版授权电子图书，且与原版图书保持原貌一致，如相关图片、目录等，支持微信扫一扫工具二维码，提供在线阅读原版文本全文，无需下载客户端，实时保存阅读记录，方便用户下次在上次阅读章节开始阅读，每年定期更新；
2.提供不少于100种期刊杂志，每月定期更新，支持微信扫一扫工具二维码扫描，可提供直接在线阅读原版文本全文，无需下载客户端；
3.提供有声书不少于3000集，且拥有相关图片、目录等，支持微信扫一扫工具二维码扫描，可提供直接在线听有声书，无需下载客户端，每年定期更新。</t>
  </si>
  <si>
    <t>热水系统</t>
  </si>
  <si>
    <t>1#宿舍楼</t>
  </si>
  <si>
    <t>1018床位</t>
  </si>
  <si>
    <t>主机
3台20匹</t>
  </si>
  <si>
    <t>空气源热泵热水机20P
额定输入功率：18.6KW ; 最大输入功率：27.6KW;        额定工作电流: 44A；最大工作电流:60A；
工作电压:380V；额定制热量：72KW；
额定/最高出水温度：55-60℃；     
使用水压：0.7MPa;            
循环水流量:15-18m3/h;             
扬程：15m；                  
产水量：1650L/h；                   
COP值：2.5-5.5；                    
设备外观尺寸：1700mm*1100mm*1900mm；                                                                                         使用环境温度：-10℃-40℃；
重量：590kg；                
 运行噪音：≦65dB(A)；                  
 防护等级：IPX4；                           
 防触电类型：I型；             
 建议选配水箱容量：16-20T。</t>
  </si>
  <si>
    <t>保温水箱
6m*4m*2m(容积：48吨)</t>
  </si>
  <si>
    <t>内304，外201不锈钢，中间50mm聚胺脂发泡保温层尺寸：6m*4m*2m</t>
  </si>
  <si>
    <t>吨</t>
  </si>
  <si>
    <t>循环泵
2台(一用一备）</t>
  </si>
  <si>
    <t>输入功率:4kw;       
额定扬程: 18m;                
额定流量:50m3/h;     
进出水管径:80mm;      
重量: 68kg。</t>
  </si>
  <si>
    <t>增压泵
2台(一用一备）
配4KW变频控制柜</t>
  </si>
  <si>
    <t>输入功率:3kw;              
额定扬程: 20m;                
额定流量:30m3/h;           
进出水管径:65mm;            
重量: 44kg。</t>
  </si>
  <si>
    <t>辅助电加热
24KW(2台12KW)</t>
  </si>
  <si>
    <t>功率：24KW ;    
材质：304不锈钢  
尺寸：Ф190mm*680mm</t>
  </si>
  <si>
    <t>主控电箱</t>
  </si>
  <si>
    <t>材质：304不锈钢   
尺寸：700mm*1500mm*400mm</t>
  </si>
  <si>
    <t>2#宿舍楼</t>
  </si>
  <si>
    <t>材质：304不锈钢    
尺寸：700mm*1500mm*400mm</t>
  </si>
  <si>
    <t>3#宿舍楼</t>
  </si>
  <si>
    <t xml:space="preserve">输入功率:4kw;       
额定扬程: 18m;                
额定流量:50m3/h;     
进出水管径:80mm;      
重量: 68kg。 </t>
  </si>
  <si>
    <t>4#宿舍楼</t>
  </si>
  <si>
    <t>5#宿舍楼</t>
  </si>
  <si>
    <t>485床位</t>
  </si>
  <si>
    <t>主机
1台20匹</t>
  </si>
  <si>
    <t>主机
1台10匹</t>
  </si>
  <si>
    <t>空气源热泵热水机10P
额定输入功率：9KW ;   最大输入功率：10.8KW;      
  额定工作电流: 22.5A； 最大工作电流:27.2A；          
工作电压:380V；  额定制热量：38KW；          
 额定/最高出水温度：55-60℃；     
使用水压：0.7MPa;            
循环水流量:7-10m3/h;             
扬程：10m；                 
 产水量：810L/h；                  
 COP值：2.5-5.5；                    
 设备外观尺寸：1430mm*735mm*1100mm；                                                                                         使用环境温度：-10℃-40℃；              
重量：280kg；                
 运行噪音：≦60dB(A)；                 
  防护等级：IPX4；                           
 防触电类型：I型；            
  建议选配水箱容量：8-10T。</t>
  </si>
  <si>
    <t>保温水箱
4m*3m*2m(容积：24吨)</t>
  </si>
  <si>
    <t>辅助电加热
12KW(1台12KW)</t>
  </si>
  <si>
    <t>功率：12KW ;     
材质：304不锈钢  
尺寸：Ф160mm*500mm</t>
  </si>
  <si>
    <t xml:space="preserve">材质：304不锈钢    
尺寸：700mm*1500mm*400mm                     </t>
  </si>
  <si>
    <t>6#宿舍楼</t>
  </si>
  <si>
    <t>280床位</t>
  </si>
  <si>
    <t>保温水箱
3m*2.5m*2m(容积：15吨)</t>
  </si>
  <si>
    <t xml:space="preserve">材质：304不锈钢    
尺寸：700mm*1500mm*400mm                       </t>
  </si>
  <si>
    <t>7#宿舍楼</t>
  </si>
  <si>
    <t>304床位</t>
  </si>
  <si>
    <t>包含热水系统整个部分，设备安装调试及辅助材料等。</t>
  </si>
  <si>
    <t>序
号</t>
  </si>
  <si>
    <t>负一层教师食堂餐厅厨房</t>
  </si>
  <si>
    <t>一、主厨房烹饪区</t>
  </si>
  <si>
    <t>电磁一大一小炒
90大锅灶（工程
款）</t>
  </si>
  <si>
    <t>尺寸2000*1200*800+450，
电压:380V;功率:15KW+25kw，201#面板足厚1.25mm，侧
板足厚0.8mm;采用技术领先的德国“In
fineon ”IGBT430耐用不锈钢带反边冲压大锅 ;炒锅规格:
中900;九段谐率调节确保发热均匀和食品美味;国家专利
高频线双层线盘，火力更强劲;国内首款、炉身前缀，采
用不锈钢印花板、尽显大方;201#不锈钢结构，更加稳固
耐用 ;自动出水功能、更显人性智能化 ;智能数码显示，
容易操控火力大小 ;三重立体防辐射外壳屏蔽设计，呵护
厨师健康 ;满足IP44防护等级的18重安全保护，使用更安
心 ;超静音工作环境，烹饪更惬意;耐用金属柄火力调节 ;
政府单位首选产品，质保3年。</t>
  </si>
  <si>
    <t>电磁灶拼台</t>
  </si>
  <si>
    <t>400*1100*800（+400），优质201不锈钢板
★采用201不锈钢磨砂板制作，板材厚度为1.0mm
后挡路背板多厚80mm，不锈钢板制作
立管38*38方管，拉管38*38</t>
  </si>
  <si>
    <t>电磁单头高背汤
炉（工程款）</t>
  </si>
  <si>
    <t>锅径500mm，1300*730*(500+700)
380V/2*15KW，
◎不锈钢外壳，坚固耐用
◎优质黑晶面板，耐高温防裂易清洁
〇全机身封密设计，表面完全防水，安全可靠
◎磁控开关调节火力，操作简便，节约省电
◎适用于酒店、饭店、食堂等商用厨房设备</t>
  </si>
  <si>
    <t>12盘蒸饭柜（工
程电脑版）</t>
  </si>
  <si>
    <t>1.外形尺寸： ≥720*670*1530mm；功率/电压：
12KW/380V；蒸饭量：60kg；可供人数：300人；盆数：
12；结构形式：单门；配12个加厚蒸饭盘；
2、微电脑触摸屏控制系统，程序控制，无需人工干预，
缺水防干烧功能，时间预约功能，温度时间显示功能；
3、托盘及托盘支承架的结构设计科学，无论在烹饪间隔
内或者深度的50%伸出在外时，托盘都不会从支承架上掉
落及倾斜，避免发生砸伤或烫伤事故，保障操作人员的
人身安全；
4、外壳采用SUS201不锈钢制作，与食品直接接触的部件
（蒸盘/内壁）采用06Cr19Ni10不锈钢制作</t>
  </si>
  <si>
    <t>单星大盆</t>
  </si>
  <si>
    <t>1000*700*800（+150），201不锈钢，板厚1.0mm，一次
焊接成型，经久耐用，</t>
  </si>
  <si>
    <t>双温水龙头</t>
  </si>
  <si>
    <t>优质304不锈钢制品，经久耐用。</t>
  </si>
  <si>
    <t>二次更衣间水池
（配盆）</t>
  </si>
  <si>
    <t>采用优质201不锈钢板制作而成；面板1.0mm；一次焊接
成型,美观大方，经久耐用。</t>
  </si>
  <si>
    <t>四门上玻下封双
温冰箱（全钢全
铜）</t>
  </si>
  <si>
    <t>1220×725×1935，398/416，温度：-15C~6'C/2-C~+10C
, 1、箱体大；2、冷冻升级到-15度；3、侧板发泡到顶
了，直冷，压缩机质一保。</t>
  </si>
  <si>
    <t>平冷全保鲜工作
台</t>
  </si>
  <si>
    <t>1800*760*800，直冷，全铜全钢，压缩机质保1年。</t>
  </si>
  <si>
    <t>二层台面立架</t>
  </si>
  <si>
    <t>1800*300*600，201不锈钢，板厚1.0mm，经久耐用</t>
  </si>
  <si>
    <t>双通工作台</t>
  </si>
  <si>
    <t>1800*800*800；采用优质201不锈钢板制作而成；面板
1.0mm，其它1.0mm；台面可切、可砍，符合国家规范及
行业标准；全无缝焊接技术，产品牢固耐用，承载能力
大于200kg；上下层衬面加双全不锈钢加强筋；主支撑架
为Φ51mm圆管支撑。</t>
  </si>
  <si>
    <t>二、切配间</t>
  </si>
  <si>
    <t>双星水池</t>
  </si>
  <si>
    <t>1200*700*800（+150）；采用优质201磨砂不锈钢板制作
而成；面板1.0mm，其它0.9mm；落水器及拦渣片；星盆
尺寸：500*500*280mm；配置高150mm防水不锈钢后档
板；主支撑架为38*38mm不锈钢方管；副支架管为Φ25mm
不锈钢方管横通；配置不锈钢调节脚</t>
  </si>
  <si>
    <t>简易工作台</t>
  </si>
  <si>
    <t>1500*800*800，201不锈钢，板厚1.0mm，一次焊接成
型，经久耐用，38方管架配调节脚，</t>
  </si>
  <si>
    <t>全钢绞切三用机
（全钢全铜）</t>
  </si>
  <si>
    <t>全钢绞切三用机,切片切丝绞肉,双电
机，功率电压：2200*2w/220v,切片产量:420Kg/h,切丝
产量:225Kg/h,绞肉产量:180Kg/h,机身重量:95kg，机身
尺寸：600*440*880mm</t>
  </si>
  <si>
    <t>双门刀具菜墩消
毒柜</t>
  </si>
  <si>
    <t>型6D一体消毒柜1200*600*1800 刀具砧板.毛巾小工具三
合一消毒柜工程加厚款</t>
  </si>
  <si>
    <t>四层平板货架</t>
  </si>
  <si>
    <t>1500*500*1500；采用优质201磨砂不锈钢板制作而成；
板厚1.0mm；主支撑架为38*38mm不锈钢方管；配置不锈
钢调节脚；经久耐用</t>
  </si>
  <si>
    <t>三、粗加工间</t>
  </si>
  <si>
    <t>单星沥水池</t>
  </si>
  <si>
    <t>1200*700*800（+150）采用优质201不锈钢板制作
而成；面板1.0mm；一次焊接成型,美观大方，
经久耐用。</t>
  </si>
  <si>
    <t>豪华开水器</t>
  </si>
  <si>
    <t>电压380V/50HZ,功率12kw,容量80升，
开水龙头2个，产品尺寸：515*280*875mm,配脚架，全不
锈钢制造外观，欧化设计，新颖豪华。特设防缺水干烧
保护工轻盈，缺水时可自动切断整机电源。全自动进水
功能，缺水自补，满水自停。全自动控温功能，更省
时，更省电。</t>
  </si>
  <si>
    <t>洗地龙头</t>
  </si>
  <si>
    <t xml:space="preserve">
1.外壳碳钢材质,配置高高压水枪。
2.耐高温100摄氏度钢丝编织液压管，直径15mm,水枪连
接1/2内丝。长度15M，管子耐压300PSI,可自动伸缩 ;
3.底座可多角度调节转盘位置 ;
4.黄铜阀门，进水接口1/2内丝；
5.尺寸：450*460*190
6.毛重：19KG</t>
  </si>
  <si>
    <t>四、收货区</t>
  </si>
  <si>
    <t>电子称</t>
  </si>
  <si>
    <t>称重300kg之间，优质不锈钢材质</t>
  </si>
  <si>
    <t>五、拾测室</t>
  </si>
  <si>
    <t>单门双锁留样柜</t>
  </si>
  <si>
    <t>600*630*1780mm，容量262升，功率150W。采用高效压缩
机，制冷强劲快速，全钢鉈芐鹳虫准管制冷，经久耐用;
微电脑数显温控，精准控温，机械控制器，温度调节方
便直观，可拆卸式超厚封条，加厚环保保温层，有效锁
住冷气，保温效果更佳;配可拆卸刹车万向轮，方便移动
·广泛应用于食品、超市、宾馆、餐饮、蔬果等多行业</t>
  </si>
  <si>
    <t>单通水池工作台</t>
  </si>
  <si>
    <t>1500*600*800+150采用优质201不锈钢板制作
而成；面板1.0mm；一次焊接成型,美观大方，
经久耐用。</t>
  </si>
  <si>
    <t>六、主食库</t>
  </si>
  <si>
    <t>米面架</t>
  </si>
  <si>
    <t>1000*600*250，201不锈钢，板厚1.0mm，一次焊接成
型，经久耐用，达到国家标准</t>
  </si>
  <si>
    <t>不锈钢平板推车</t>
  </si>
  <si>
    <t>1000×700×800（201材质）工程款平板车，耐用静音带
刹车，板厚1.2mm,经久耐用。</t>
  </si>
  <si>
    <t>七、副食库</t>
  </si>
  <si>
    <t>四层货架</t>
  </si>
  <si>
    <t>1200*500*1500；采用优质201磨砂不锈钢板制作而成；
板厚1.0mm；主支撑架为38*38mm不锈钢方管；配置不锈
钢调节脚；经久耐用</t>
  </si>
  <si>
    <t>八、消毒间</t>
  </si>
  <si>
    <t>三掀门碗柜</t>
  </si>
  <si>
    <t>1200*500*1800，优质201不锈钢制品，经久耐用。</t>
  </si>
  <si>
    <t>双门消毒柜（工
程款电脑板）</t>
  </si>
  <si>
    <t>尺寸1160x515x1800mm，容积：
16     消毒方式：高温热风循环，消毒温度：
20 100℃; 超大功率消毒，立体循环风高温杀菌，杀毒
效果彻底、无死角，适合各种大型酒店宾馆、食堂等场
所；安全的超高温保险防止意外操作失误造成的不必要
损失；西欧款式设计，安全可靠、性能卓越，是大型饮
食场所的必备消毒设备；臭氧+紫外线，电压：
220V/50Hz；功率：1.8KW，质保一年</t>
  </si>
  <si>
    <t>九、洗碗间</t>
  </si>
  <si>
    <t>900*700*800+150，采用优质201不锈钢板制作
而成；面板1.0mm；一次焊接成型,美观大方，
经久耐用。</t>
  </si>
  <si>
    <t>80升热水器</t>
  </si>
  <si>
    <t>功率2.5kw.电压220，机械电脑温控显示器，质保一年</t>
  </si>
  <si>
    <t>1.外壳碳钢材质,配置高高压水枪。
2.耐高温100摄氏度钢丝编织液压管，直径15mm,水枪连
接1/2内丝。长度15M，管子耐压300PSI,可自动伸缩 ;
3.底座可多角度调节转盘位置 ;
4.黄铜阀门，进水接口1/2内丝；
5.尺寸：450*460*190
6.毛重：19KG</t>
  </si>
  <si>
    <t>1800*800*800优质201不锈钢板，面板1.0mm，其它
1.0mm；</t>
  </si>
  <si>
    <t>十、售饭间</t>
  </si>
  <si>
    <t>四格保温售饭台</t>
  </si>
  <si>
    <t>1500*700*800，采用优质201磨砂不锈钢板制作而成；面
板1.0mm，侧板1.0mm；配5个一分之一分数盆</t>
  </si>
  <si>
    <t>保温汤桶车</t>
  </si>
  <si>
    <t>700*700*800功率2.2KV 201不锈钢，板厚1.0mm，一次焊
接成型，经久耐用，水池</t>
  </si>
  <si>
    <t>十一、粉面档</t>
  </si>
  <si>
    <t>单星水池</t>
  </si>
  <si>
    <t>800*800*800（+150），201不锈钢，板厚1.0mm，一次焊
接成型，经久耐用，水池</t>
  </si>
  <si>
    <t>单通工作台</t>
  </si>
  <si>
    <t>1800*800*800优质201不锈钢板，板厚1.2mm，侧板
1.0mm；</t>
  </si>
  <si>
    <t>保鲜平冷工作台</t>
  </si>
  <si>
    <t>1800*760*800，直冷，全铜全钢，质保1年。</t>
  </si>
  <si>
    <t>柜式电扒炉
(电脑板)</t>
  </si>
  <si>
    <t>额定功率 3kW
额定电压 220V额定频率 50Hz扒板尺寸 548X350(mm)3KW
产品尺寸 700X800X800+120(mm)
扒板尺寸 728X400(mm)4.4KW产品尺寸
800X800X800+120(mm)</t>
  </si>
  <si>
    <t>柜式电炸炉(电
    脑板)</t>
  </si>
  <si>
    <t>外形尺寸：700*700*800+200
电压：220（V）3+3kw,容量：10+10L
适用范围：茶餐厅设备,蛋糕房设备,咖啡店设备,面包房
设备,西餐店设备,中餐店设备,饮品店设备,休闲速食设
备</t>
  </si>
  <si>
    <t>柜式4头(2平2嵌
入)煲仔汤炉(电
磁)</t>
  </si>
  <si>
    <t>额定功率
额定电压
额定频率
产品尺寸</t>
  </si>
  <si>
    <t>12kW
380V/220V
50Hz
800X800X800+120(mm)</t>
  </si>
  <si>
    <t>配置:不含桶</t>
  </si>
  <si>
    <t>柜式六/九头煮
面炉(磁控变频)</t>
  </si>
  <si>
    <t>额定电压
额定频率
产品尺寸</t>
  </si>
  <si>
    <t>额定功率 9kW
380V
50Hz
700X800X800+120(mm)</t>
  </si>
  <si>
    <t>柜式七孔蒸炉
(磁控变频)</t>
  </si>
  <si>
    <t>9kW
380V
50Hz
700X800X800+120(mm)</t>
  </si>
  <si>
    <t>600*700*800优质201不锈钢板，板厚1.2mm，侧板
1.0mm；</t>
  </si>
  <si>
    <t>十二、大厅餐桌、污碟柜带推车</t>
  </si>
  <si>
    <t>4人位不锈钢快
餐桌</t>
  </si>
  <si>
    <t>桌面尺寸 :1200*1370*750mm
桌面为不锈钢材质，板材厚度:0.8mm，内基材18m三聚氰
氨板，表面无气泡，颜色均匀不锈钢圆凳尺寸:300m，凳
面为不锈钢材质，板材厚度:0.8m，内基材18mm三聚氰氨
板，表面无气泡，颜色均匀支架采用整体焊接，无假
焊，漏焊，不能用螺丝等连接，焊接处需打磨无毛刺。
支架采用50*50不锈钢管，板材厚度1.2mm支架连接处无
捶打痕迹，无刮手隐患，加厚型</t>
  </si>
  <si>
    <t>三孔污碟台（柜
   式带轮）</t>
  </si>
  <si>
    <t>1800*700*800（+150），201不锈钢，板厚1.0mm，一次
焊接成型，经久耐用，水池</t>
  </si>
  <si>
    <t>十三、主厨房排烟</t>
  </si>
  <si>
    <t>不锈钢烟罩</t>
  </si>
  <si>
    <t>9*1.3*0.5m，采用优质不锈钢201板材，板厚1.0mm，无
缝焊接，噪音小，本产品牢固，耐用、卫生，美观，等
优点</t>
  </si>
  <si>
    <t>不锈钢油网</t>
  </si>
  <si>
    <t>采用优质不锈钢201板材，板厚1.0mm，噪音小，本产品
牢固，耐用、卫生，美观，等优点</t>
  </si>
  <si>
    <t>不锈钢烟罩灯</t>
  </si>
  <si>
    <t>LED，650*180mmm</t>
  </si>
  <si>
    <t>不锈钢墙背板</t>
  </si>
  <si>
    <t>采用优质不锈钢201板材，板厚1.0mm 9*1.2（米）</t>
  </si>
  <si>
    <t>不锈钢辅烟管
600*600</t>
  </si>
  <si>
    <t>采用优质不锈钢201板材，板厚1.0mm，无缝焊接，本产
品牢固，耐用、卫生，美观，等优点</t>
  </si>
  <si>
    <t>不锈钢主烟管
600*600</t>
  </si>
  <si>
    <t>采用优质不锈钢201板材，板厚1.0mm，“无缝 ”满焊接
（防止烟管内温度过高，时间久了，胶脱落，引起漏
油），本产品牢固，耐用、卫生，美观，等优点</t>
  </si>
  <si>
    <t>不锈钢弯变
600*800</t>
  </si>
  <si>
    <t>11kw不锈钢风柜</t>
  </si>
  <si>
    <t>振动小，噪音小，风量22000-30000左右，电压380v，功
率11kw，质保一年</t>
  </si>
  <si>
    <t>28000风量低空
净化器</t>
  </si>
  <si>
    <t>净化效果90％以上，环保，标准，功率650w，优质不锈
钢制作而成，净化器风量需与风柜风量匹配。</t>
  </si>
  <si>
    <t>11kw变频器</t>
  </si>
  <si>
    <t>对电机的保护更齐全，省电，缺相，过载，过流，欠
压，过压，过热，
三相不平衡，堵转，漏电，短路减少噪音等多重保护功
能，</t>
  </si>
  <si>
    <t>风柜与净化器支
架角铁安装</t>
  </si>
  <si>
    <t>国标</t>
  </si>
  <si>
    <t>次</t>
  </si>
  <si>
    <t>风柜与净化器不
锈钢变头</t>
  </si>
  <si>
    <t>不锈钢托油盘</t>
  </si>
  <si>
    <t>风柜减震</t>
  </si>
  <si>
    <t>烟罩围板</t>
  </si>
  <si>
    <t>采用优质不锈钢201板材，板厚1.0mm，无缝焊接，噪音
小，本产品牢固，耐用、卫生，美观，等优点</t>
  </si>
  <si>
    <t>鲜风管400*270</t>
  </si>
  <si>
    <t>鲜风管270*270</t>
  </si>
  <si>
    <t>鲜风管弯头</t>
  </si>
  <si>
    <t>1.5kw不锈钢风
柜</t>
  </si>
  <si>
    <t>振动小，噪音小，风量22000-30000左右，电压220v，功
率1.5kw，质保一年</t>
  </si>
  <si>
    <t>止会阀</t>
  </si>
  <si>
    <t>600*600</t>
  </si>
  <si>
    <t>1.5kw风柜保护
器</t>
  </si>
  <si>
    <t>电源一键式启动，缺相保护装置</t>
  </si>
  <si>
    <t>十四、售卖区粉面档排烟</t>
  </si>
  <si>
    <t>不锈钢烟罩（明
档）</t>
  </si>
  <si>
    <t>采用优质不锈钢201板材，板厚1.0mm，无缝焊接，噪音
小，本产品牢固，耐用、卫生，美观，等优点，
6*1.2*0.5米宽</t>
  </si>
  <si>
    <t>双油网</t>
  </si>
  <si>
    <t>不锈钢辅烟管
500*500</t>
  </si>
  <si>
    <t>不锈钢主烟管
500*500</t>
  </si>
  <si>
    <t>不锈钢弯变
500*500</t>
  </si>
  <si>
    <t>5.5kw不锈钢风
柜</t>
  </si>
  <si>
    <t>振动小，噪音小，风量6000-8000左右，电压380v，功率
5.5kw，质保一年</t>
  </si>
  <si>
    <t>5.5kw风柜变频
器</t>
  </si>
  <si>
    <t>对电机的保护更齐全，省电，缺相，过载，过流，欠
压，过压，过热，
三相不平衡，堵转，漏电，短路减少噪音等多重保护功
能</t>
  </si>
  <si>
    <t>一层学生食堂厨房</t>
  </si>
  <si>
    <t>1000单头大锅灶
（工程款）</t>
  </si>
  <si>
    <t>尺寸：1200*1350*(800+450)mm；
1000单头大炒炉，功率30KW
（1）炉台面板、框架采用1.25厚201不锈钢板；
（2）侧板、底板、门板采用0.95厚201不锈钢板；
（3）支架：方管1.0㎜，圆管1.0㎜。
（4）加强筋采38×38mm×1.2mm厚不锈钢方管或1.2 mm
厚不锈钢马仔；
（5）支架脚采用全钢重力调节脚 ;
（6）线盘采用直径1.0CM优质铜线，专利密绕高频感应
线圈（火力均匀，热效率高），无盲点。
（7）采用全金属机芯外壳防辐射设计；
（8）采用进口高速模块（IGBT)；
（9）18重安全保护设置；具有高压和低压保护功能，可
灵活调节功率，可显示28种故障代码
（10）超静音设计；
（11）耐用金属火力调节；8个档位开关，使的功率更加
的精细。
（12）国家IPX6防护等级安全保护；紫铀搭桥技术，耐
电流冲击性超强功率:</t>
  </si>
  <si>
    <t>1米电磁双头大
炒炉（工程款）</t>
  </si>
  <si>
    <t>尺寸2400*1300*800+400，
1000双头大炒炉，功率30KW*2
（1）炉台面板、框架采用1.25厚201不锈钢板；
（2）侧板、底板、门板采用0.95厚201不锈钢板；
（3）支架：方管1.0㎜，圆管1.0㎜。
（4）加强筋采38×38mm×1.2mm厚不锈钢方管或1.2 mm
厚不锈钢马仔；
（5）支架脚采用全钢重力调节脚 ;
（6）线盘采用直径1.0CM优质铜线，专利密绕高频感应
线圈（火力均匀，热效率高），无盲点。
（7）采用全金属机芯外壳防辐射设计；
（8）采用进口高速模块（IGBT)；
（9）18重安全保护设置；具有高压和低压保护功能，可
灵活调节功率，可显示28种故障代码
（10）超静音设计；
（11）耐用金属火力调节；8个档位开关，使的功率更加
的精细。
（12）国家IPX6防护等级安全保护；紫铀搭桥技术，耐
电流冲击性超强功率:</t>
  </si>
  <si>
    <t>400*1300*800（+400），优质201不锈钢板
★采用201不锈钢磨砂板制作，板材厚度为1.0mm
后挡路背板多厚80mm，不锈钢板制作
立管38*38方管，拉管38*38</t>
  </si>
  <si>
    <t>400*1200*800（+400），优质201不锈钢板
★采用201不锈钢磨砂板制作，板材厚度为1.0mm
后挡路背板多厚80mm，不锈钢板制作
立管38*38方管，拉管38*38</t>
  </si>
  <si>
    <t>1000一体式煲汤
炉</t>
  </si>
  <si>
    <t>尺寸：   1200*1300*800+450，功
率：30kw,电压380V,配锅/桶直径
（mm）c 1000*H450,面板1.5mm
侧板1.0mm</t>
  </si>
  <si>
    <t>双开门蒸饭柜
（48盘工程电脑
版）</t>
  </si>
  <si>
    <t>1、尺寸： ≥1470*1040*1530mm；功率/电压：
21KW*2/380V；输入蒸汽气压：0.02Mpa；蒸饭量：
120kg；可供人数：1000人；盆数：48；结构形式：双
门；配24个加厚蒸饭盘；
2、外壳采用全不锈钢拉丝板制作，高压加厚整体发泡
层，满足食品接触产品安全标准
3、全自动微电脑触摸控制系统，时间预约功能，时间和
温度自动显示， 自动进水，防干烧功能，▲具有省高新
技术产品认证证书，提供证书复印件；
4、蒸饭柜电热管为日用管状电热元件，采用耐高温、耐
腐蚀的316不锈钢材质制作，且符合JB/T4088-2012《日
用管状电热元件》标准，▲提供CMA标识蒸饭柜电热管
（316不锈钢）检测报告复印件；
5.、产品标准符合GB4706.1-2005及GB4706.34-2008，▲
具有国家级检测机构出具的检测报告，提供CMA标识检测
报告复印件。</t>
  </si>
  <si>
    <t>1800*800*800，201不锈钢，可砍可切，板厚1.2mm，侧
板1.0mm,一次焊接成型，经久耐用。</t>
  </si>
  <si>
    <t>饼盘架</t>
  </si>
  <si>
    <t>500*700*2000，201不锈钢，板厚1.0mm，一次焊接成
型，经久耐用。</t>
  </si>
  <si>
    <t>电磁双头低汤炉
（工程款）</t>
  </si>
  <si>
    <t>尺寸：1300*730*(500+700)
汤桶规格： Φ500×H500mm*2
材质：不锈钢；面板1.5mm，侧板1.2mm；采用技术领先
的德国“In fineon ”IGBT；国家专利高频线双层线盘，
火力更强劲；不锈钢结构，更加稳固耐用； 自动出水功
能、更显人性智能化；智能数码显示，容易操控火力大
小；三重立体防辐射外壳屏蔽设计，呵护厨师健康；满
足IP44防护等级的18重安全保护，使用更安心；超静音
工作环境，烹饪更惬意；耐用金属柄火力调节。
电压：380V；功率：15KW*2，政府单位首选合作供货
商，质保2年。</t>
  </si>
  <si>
    <t>四层花格货架</t>
  </si>
  <si>
    <t>1500*500*1500，201不锈钢，板厚1.0mm，一次焊接成
型，经久耐用</t>
  </si>
  <si>
    <t>一体消毒柜1200*900*1800 刀具砧板.毛巾小工具三
合一消毒柜工程加厚款</t>
  </si>
  <si>
    <t>二、食品留样间</t>
  </si>
  <si>
    <t>600*600*800（+150），201不锈钢，板厚1.0mm，一次焊
接成型，经久耐用，水池</t>
  </si>
  <si>
    <t>双门留样柜</t>
  </si>
  <si>
    <t>1200*630*1780，容量580升，功率2kw。采用高效压缩
机，制冷强劲快速，全钢鉈芐鹳虫准管制冷，经久耐用;
微电脑数显温控，精准控温，机械控制器，温度调节方
便直观，可拆卸式超厚封条，加厚环保保温层，有效锁
住冷气，保温效果更佳;配可拆卸刹车万向轮，方便移动
·广泛应用于食品、超市、宾馆、餐饮、蔬果等多行业</t>
  </si>
  <si>
    <t>1200*700*800，201不锈钢，板厚1.2mm，，侧板1.0mm,
一次焊接成型，经久耐用，38方管架配调节脚，</t>
  </si>
  <si>
    <t>食品消毒汽泡机</t>
  </si>
  <si>
    <t>规格（mm）  1800x800x950
瓜果类清洗量（kg/h）  160
蔬菜类清洗量（kg/h）  100
功率（KW）  0.55
电压（V）  220
每小时耗电量（KW）  0.75</t>
  </si>
  <si>
    <t>1800*700*800，201不锈钢，板厚1.2mm，，侧板1.0mm,
一次焊接成型，经久耐用，38方管架配调节脚，</t>
  </si>
  <si>
    <t>85型多功能切菜
机</t>
  </si>
  <si>
    <t>尺寸：1240*565*1220mm
功率：1.5kw/1.1kw/0.35kw（三电机），瓜果切片切丝
切丁，蔬菜茎叶类通通没问题</t>
  </si>
  <si>
    <t>毛刷去皮机</t>
  </si>
  <si>
    <t>功率1.5kw,机重280kg,外形尺寸1835*700*900(mm),
产量1200(kg/h)
洗菜机用于根茎类果疏的清洗，及土豆的去皮，适用于
胡萝 卜、马铃薯、红薯、苹果、梨、红果等清洗和士豆
的脱皮工作，即可连续出料又可间歌出料</t>
  </si>
  <si>
    <t>四、洗碗间</t>
  </si>
  <si>
    <t>星盆污碟台</t>
  </si>
  <si>
    <t>800*700*800+150 采用优质201不锈钢板制作
而成；面板1.0mm；一次焊接成型,美观大方，
经久耐用。</t>
  </si>
  <si>
    <t>1200*800*800优质201不锈钢板，面板1.0mm，其它
1.0mm；</t>
  </si>
  <si>
    <t>1.8米气泡机</t>
  </si>
  <si>
    <t>1800*800*800mm</t>
  </si>
  <si>
    <t>洁碟台</t>
  </si>
  <si>
    <t>1500*900*820mm，采用优质201不锈钢板制作
而成；面板1.0mm；一次焊接成型,美观大方，
经久耐用。</t>
  </si>
  <si>
    <t>五、洁碟间</t>
  </si>
  <si>
    <t>六、消毒区</t>
  </si>
  <si>
    <t>双门推车款消毒
柜</t>
  </si>
  <si>
    <t>尺寸1300*695*1905mm，容积：
1600L；尺寸：1300x695x1905mm,消毒时间0-90min可调,
消毒温度0-125 °C(可调),消毒方式光波消毒+热风循环,
层架承重25kg,整体发泡,无磁门板 全无磁箱体,全无磁
工程款可选推车层架。可调重力脚，坚固耐用;*工作时
间和工作温度可调,超温保护,安全、简便、高效节能*高
温+热风循环消毒方式，环型光波消毒,360度全面杀菌;
消毒卫生符合国家标准,电压：220V/50Hz；功率：
2.4KW，质保一年</t>
  </si>
  <si>
    <t>单门推车款消毒
柜</t>
  </si>
  <si>
    <t>尺寸645*695x1905mm，容积：
800L；消毒时间0-90min可调,消毒温度0-125 °C(可调),
消毒方式光波消毒+热风循环,层架承重25kg,整体发泡,
无磁门板 全无磁箱体,全无磁工程款可选推车层架。可
调重力脚，坚固耐用;*工作时间和工作温度可调,超温保
护,安全、简便、高效节能*高温+热风循环消毒方式，环
型光波消毒,360度全面杀菌 ;消毒卫生符合国家标准,电
压：220V/50Hz；功率：1.2KW，质保一年</t>
  </si>
  <si>
    <t>七、主食库</t>
  </si>
  <si>
    <t>八、副食库</t>
  </si>
  <si>
    <t>九、入库登记室</t>
  </si>
  <si>
    <t>900*500*1800mm,优质201不锈钢制作而成，板厚1.0mm</t>
  </si>
  <si>
    <t>十、检验检测室</t>
  </si>
  <si>
    <t>单星柜式水池</t>
  </si>
  <si>
    <t>1500*600*800（+150），柜式单星水池，不含水龙头</t>
  </si>
  <si>
    <t>1200*600*800优质201不锈钢板，板厚1.2mm，侧板
1.0mm；</t>
  </si>
  <si>
    <t>十一、二次更衣室</t>
  </si>
  <si>
    <t>十二、售饭间</t>
  </si>
  <si>
    <t>1200*600*800（+150）；采用优质201磨砂不锈钢板制作
而成；面板1.0mm，其它0.9mm；落水器及拦渣片；星盆
尺寸：500*500*280mm；配置高150mm防水不锈钢后档
板；主支撑架为38*38mm不锈钢方管；副支架管为Φ25mm
不锈钢方管横通；配置不锈钢调节脚</t>
  </si>
  <si>
    <t>三层不锈钢餐车</t>
  </si>
  <si>
    <t>1600*600*900，优质塑料，经久耐用，抗腐蚀</t>
  </si>
  <si>
    <t>十三、大厅餐桌</t>
  </si>
  <si>
    <t>大厅水池及洗手
池</t>
  </si>
  <si>
    <t>2000*600*800+150mm，优质201不锈钢制作而成。</t>
  </si>
  <si>
    <t>十四、清洁室</t>
  </si>
  <si>
    <t>拖把池</t>
  </si>
  <si>
    <t>1000*700*1500，采用优质不锈钢201板材，板厚1.0mm，
无缝焊接，本产品牢固，耐用、卫生，美观，等优点</t>
  </si>
  <si>
    <t>多功能清洁工具
柜</t>
  </si>
  <si>
    <t>1200*500*1900，采用优质不锈钢201板材，板厚1.0mm，
无缝焊接，本产品牢固，耐用、卫生，美观，等优点。</t>
  </si>
  <si>
    <t>1500*800*800，201不锈钢，板厚1.2mm，侧板1.0mm，一
次焊接成型，经久耐用，38方管架配调节脚，</t>
  </si>
  <si>
    <t>十五、厨房主排烟</t>
  </si>
  <si>
    <t>10.5*1.3*0.5m 2组，采用优质不锈钢201板材，板厚
1.0mm，无缝焊接，噪音小，本产品牢固，耐用、卫生，
美观，等优点</t>
  </si>
  <si>
    <t>采用优质不锈钢201板材，板厚1.0mm 21*1.2（米）</t>
  </si>
  <si>
    <t>不锈钢辅烟管
800*800</t>
  </si>
  <si>
    <t>不锈钢主烟管
1000*800</t>
  </si>
  <si>
    <t>不锈钢弯变
1000*800</t>
  </si>
  <si>
    <t>22kw不锈钢风柜</t>
  </si>
  <si>
    <t>振动小，噪音小，风量22000-30000左右，电压380v，功
率22kw，质保一年</t>
  </si>
  <si>
    <t>48000风量低空
净化器</t>
  </si>
  <si>
    <t>22kw变频器</t>
  </si>
  <si>
    <t>1000*800</t>
  </si>
  <si>
    <t>十六、蒸饭区排烟</t>
  </si>
  <si>
    <t>墙背板</t>
  </si>
  <si>
    <t>不锈钢辅烟管
500*400</t>
  </si>
  <si>
    <t>500*500</t>
  </si>
  <si>
    <t>十七、洗碗间排烟</t>
  </si>
  <si>
    <t>采用优质不锈钢201板材，板厚1.0mm，无缝焊接，噪音
小，本产品牢固，耐用、卫生，美观，等优点，
10.5*1.5*0.5米宽</t>
  </si>
  <si>
    <t>不锈钢辅烟管
600*500</t>
  </si>
  <si>
    <t>不锈钢弯变
600*600</t>
  </si>
  <si>
    <t>十八、主厨房鲜风排烟</t>
  </si>
  <si>
    <t>2.2kw不锈钢风
柜</t>
  </si>
  <si>
    <t>振动小，噪音小，风量22000-30000左右，电压380v，功
率2.2kw，质保一年</t>
  </si>
  <si>
    <t>2.2kw风柜保护
器</t>
  </si>
  <si>
    <t>二层学生食堂厨房</t>
  </si>
  <si>
    <t>1000单头大锅灶
（工程款）不含
锅</t>
  </si>
  <si>
    <t>尺寸：1200*1300*(800+450)mm；
1000单头大炒炉，功率30KW
（1）炉台面板、框架采用1.25厚201不锈钢板；
（2）侧板、底板、门板采用0.95厚201不锈钢板；
（3）支架：方管1.0㎜，圆管1.0㎜。
（4）加强筋采38×38mm×1.2mm厚不锈钢方管或1.2 mm
厚不锈钢马仔；
（5）支架脚采用全钢重力调节脚 ;
（6）线盘采用直径1.0CM优质铜线，专利密绕高频感应
线圈（火力均匀，热效率高），无盲点。
（7）采用全金属机芯外壳防辐射设计；
（8）采用进口高速模块（IGBT)；
（9）18重安全保护设置；具有高压和低压保护功能，可
灵活调节功率，可显示28种故障代码
（10）超静音设计；
（11）耐用金属火力调节；8个档位开关，使的功率更加
的精细。
（12）国家IPX6防护等级安全保护；紫铀搭桥技术，耐
电流冲击性超强功率:</t>
  </si>
  <si>
    <t>1、尺寸： ≥1470*1040*1530mm；功率/电压：380V，
21KW*2；输入蒸汽气压：0.02Mpa；蒸饭量：120kg；可
供人数：1000人；盆数：48；结构形式：双门；配24个
加厚蒸饭盘；
2、外壳采用全不锈钢拉丝板制作，高压加厚整体发泡
层，满足食品接触产品安全标准
3、全自动微电脑触摸控制系统，时间预约功能，时间和
温度自动显示， 自动进水，防干烧功能，▲具有省高新
技术产品认证证书，提供证书复印件；
4、蒸饭柜电热管为日用管状电热元件，采用耐高温、耐
腐蚀的316不锈钢材质制作，且符合JB/T4088-2012《日
用管状电热元件》标准，▲提供CMA标识蒸饭柜电热管
（316不锈钢）检测报告复印件；
5.、产品标准符合GB4706.1-2005及GB4706.34-2008，▲
具有国家级检测机构出具的检测报告，提供CMA标识检测
报告复印件。</t>
  </si>
  <si>
    <t>型6D一体消毒柜1200*900*1800 刀具砧板.毛巾小工具三
合一消毒柜工程加厚款</t>
  </si>
  <si>
    <t>、1.外壳碳钢材质,配置高高压水枪。
2.耐高温100摄氏度钢丝编织液压管，直径15mm,水枪连
接1/2内丝。长度15M，管子耐压300PSI,可自动伸缩 ;
3.底座可多角度调节转盘位置 ;
4.黄铜阀门，进水接口1/2内丝；
5.尺寸：450*460*190
6.毛重：19KG</t>
  </si>
  <si>
    <t xml:space="preserve">
全自动多功能长
龙洗碗机</t>
  </si>
  <si>
    <t>全自动多功能长龙洗碗机
规格 4900*840*2020mm
洗涤温度:50-68℃℃ , 漂洗温度:80-92℃℃
水箱容积:110升，排口径，DN50
进水管径:6分，最大的洗涤量:2500-4000碟/小时
最大耗水量:390L/小小时，最大的洗涤高度:380mm
传送速度:双速可调，进水压力:0.12-0.15Mpa
进水硬度:0.034-0.103 克/升，机器入口宽度:608mm
升温器容积:48升，加热方式 :电加热，电压:380V
总功率:73KW，单缸单喷淋.独特内凹式清洗孔设计，不
仅防止异物堵塞，更容易清洗死角
◆履带式传送系统,保证餐具受到水浮力的影响能正常使
用◆双速可调传送速度，可根据客户自己的节奏， 自由
选择材质及性能情况说明:整机机构及配件均采用SUS304
材质及进口塑料，智能化控制系统，性能稳定，让使用
者操作更加轻松， (赠送洗碗机专用筐两个)</t>
  </si>
  <si>
    <t>一、传菜梯</t>
  </si>
  <si>
    <t>传菜梯</t>
  </si>
  <si>
    <t>900*1000*1000载重200kg，功率1.5kw，电压380v，不含
包边, 工作台式。</t>
  </si>
  <si>
    <r>
      <rPr>
        <b/>
        <sz val="11"/>
        <rFont val="微软雅黑"/>
        <charset val="134"/>
      </rPr>
      <t>二</t>
    </r>
    <r>
      <rPr>
        <sz val="11"/>
        <rFont val="微软雅黑"/>
        <charset val="134"/>
      </rPr>
      <t xml:space="preserve"> </t>
    </r>
    <r>
      <rPr>
        <b/>
        <sz val="11"/>
        <rFont val="微软雅黑"/>
        <charset val="134"/>
      </rPr>
      <t>、三层厨房杂件用品（按5000人预算）</t>
    </r>
  </si>
  <si>
    <t>大五格快餐盘
（含盘、筷、勺
子、汤碗）</t>
  </si>
  <si>
    <t>1、材质：五格不锈钢；
2、规格：26*18.7cm。
3、304</t>
  </si>
  <si>
    <t>不锈钢面碗</t>
  </si>
  <si>
    <t>食品级304，双层保温（食品级），16cm</t>
  </si>
  <si>
    <t>50汤桶</t>
  </si>
  <si>
    <t>优质加厚不锈钢制品，经久耐用</t>
  </si>
  <si>
    <t>35汤桶</t>
  </si>
  <si>
    <t>40汤桶</t>
  </si>
  <si>
    <t>80厘米盆</t>
  </si>
  <si>
    <t>60厘米盆</t>
  </si>
  <si>
    <t>40厘米盆</t>
  </si>
  <si>
    <t>11寸油钵</t>
  </si>
  <si>
    <t>优秀不锈钢制品，经久耐用</t>
  </si>
  <si>
    <t>10寸油钵</t>
  </si>
  <si>
    <t>18调料缸</t>
  </si>
  <si>
    <t>16调料缸</t>
  </si>
  <si>
    <t>14调料缸</t>
  </si>
  <si>
    <t>调料勺</t>
  </si>
  <si>
    <t>优质不锈钢，食品级材质，经久耐用</t>
  </si>
  <si>
    <t>大锅铲</t>
  </si>
  <si>
    <t>锅砂</t>
  </si>
  <si>
    <t>12两炒勺</t>
  </si>
  <si>
    <t>优质不锈钢制品，经久耐用</t>
  </si>
  <si>
    <t>18cm打汤勺</t>
  </si>
  <si>
    <t>14cm打汤勺</t>
  </si>
  <si>
    <t>打菜勺</t>
  </si>
  <si>
    <t>不锈钢小勺子</t>
  </si>
  <si>
    <t>优质不锈钢制品，经久耐用 口径5公分</t>
  </si>
  <si>
    <t>小漏勺</t>
  </si>
  <si>
    <t>大油格</t>
  </si>
  <si>
    <t>优质不锈钢制品，经久耐用 口径28公分</t>
  </si>
  <si>
    <t>小油格</t>
  </si>
  <si>
    <t>优质不锈钢制品，经久耐用 口径12公分</t>
  </si>
  <si>
    <t>挂衣钩</t>
  </si>
  <si>
    <t>优质不锈钢制品，经久耐用 6头</t>
  </si>
  <si>
    <t>木饭铲</t>
  </si>
  <si>
    <t>经久耐用</t>
  </si>
  <si>
    <t>蒸饭铲</t>
  </si>
  <si>
    <t>菜墩子</t>
  </si>
  <si>
    <t>45-50公分口径 木材 加厚型</t>
  </si>
  <si>
    <t>竹菜板</t>
  </si>
  <si>
    <t>60*80*2.5公分口径 竹制品 加厚型</t>
  </si>
  <si>
    <t>塑料菜板</t>
  </si>
  <si>
    <t>35*45*2.5公分口径 塑料制品 加厚型</t>
  </si>
  <si>
    <t>纱布</t>
  </si>
  <si>
    <t>棉制品</t>
  </si>
  <si>
    <t>大钢勺(30cm)</t>
  </si>
  <si>
    <t>大钢漏（30cm)</t>
  </si>
  <si>
    <t>抓肉钩</t>
  </si>
  <si>
    <t>50厘米盆</t>
  </si>
  <si>
    <t>竹筷子</t>
  </si>
  <si>
    <t>50双/包</t>
  </si>
  <si>
    <t>不锈钢留样盒</t>
  </si>
  <si>
    <t>优质食品级304材质</t>
  </si>
  <si>
    <t>大型菜筐</t>
  </si>
  <si>
    <t>优质塑料制品，经久耐用</t>
  </si>
  <si>
    <t>中型菜筐</t>
  </si>
  <si>
    <t>塑料桶</t>
  </si>
  <si>
    <t>优质塑料制品，经久耐用 400升</t>
  </si>
  <si>
    <t>塑料凳（大）</t>
  </si>
  <si>
    <t>塑料凳（小）</t>
  </si>
  <si>
    <t>大号漏密筐</t>
  </si>
  <si>
    <t>中号漏密筐</t>
  </si>
  <si>
    <t>小号漏密筐</t>
  </si>
  <si>
    <t>大保鲜盒</t>
  </si>
  <si>
    <t>优质塑料产品</t>
  </si>
  <si>
    <t>中保鲜盒</t>
  </si>
  <si>
    <t>地秤</t>
  </si>
  <si>
    <t>称重400公斤，优质不锈钢材质</t>
  </si>
  <si>
    <t>台秤</t>
  </si>
  <si>
    <t>优质不锈钢材质</t>
  </si>
  <si>
    <t>克秤</t>
  </si>
  <si>
    <t>厨师服（配帽子）</t>
  </si>
  <si>
    <t>170-175 ,纯棉加厚，经久耐用</t>
  </si>
  <si>
    <t>皮围腰（牛筋、防水）</t>
  </si>
  <si>
    <t>防水性能好</t>
  </si>
  <si>
    <t>袖套</t>
  </si>
  <si>
    <t>防水性和布料</t>
  </si>
  <si>
    <t>皮手套</t>
  </si>
  <si>
    <t>防滑，经久耐用</t>
  </si>
  <si>
    <t>菜刀（十八子）</t>
  </si>
  <si>
    <t>品牌产品，锋利无比，经久耐用</t>
  </si>
  <si>
    <t>砍刀（十八子）</t>
  </si>
  <si>
    <t>剪刀</t>
  </si>
  <si>
    <t>锋利无比，经久耐用</t>
  </si>
  <si>
    <t>刮皮刀</t>
  </si>
  <si>
    <t>磨刀石</t>
  </si>
  <si>
    <t>水胶鞋（质优）</t>
  </si>
  <si>
    <t>18厘米马斗盆</t>
  </si>
  <si>
    <t>24厘米盆</t>
  </si>
  <si>
    <t>26厘米盆</t>
  </si>
  <si>
    <t>28厘米盆</t>
  </si>
  <si>
    <t>30厘米盆</t>
  </si>
  <si>
    <t>60*40*4.8方漏
盘</t>
  </si>
  <si>
    <t>60*40*4.8方盘</t>
  </si>
  <si>
    <t>尖刀</t>
  </si>
  <si>
    <t>防爆压力锅（大
号）</t>
  </si>
  <si>
    <t>304防爆压力锅，44cm,三层钢复底，燃气电磁炉通用
安全系数高，产品寿命长，导磁</t>
  </si>
  <si>
    <t>电磁炉
（3.5kw）</t>
  </si>
  <si>
    <t>大功率</t>
  </si>
  <si>
    <t>高压锅</t>
  </si>
  <si>
    <t>商用微波炉</t>
  </si>
  <si>
    <t>大号电脑版</t>
  </si>
  <si>
    <t>三层塑料收餐车</t>
  </si>
  <si>
    <t>0.9*0.5*0.85米优质塑料制品</t>
  </si>
  <si>
    <t>带轮垃圾桶</t>
  </si>
  <si>
    <t>优质塑料制品120升</t>
  </si>
  <si>
    <t>小垃圾桶</t>
  </si>
  <si>
    <t>优质塑料制品 约26*32cm</t>
  </si>
  <si>
    <t>一、4楼28人会议室</t>
  </si>
  <si>
    <t>一、扩声系统</t>
  </si>
  <si>
    <t>专业音箱</t>
  </si>
  <si>
    <t>1.★弧形造型结构，后导向设计；
2.★内部单元配置以2个6.5寸低音和2个3寸高音喇叭构成；                       
3.频响：≥75Hz～20kHz
4.额定阻抗：4Ω
5.灵敏度：≥95dB/W/M 
6.额定功率：≥80W
7.峰值：≥160W
8.总谐波失真：≤5%(250Hz-6300Hz)</t>
  </si>
  <si>
    <t>专业功放</t>
  </si>
  <si>
    <t>1.标准2U高度、铝面板拉丝，高效的功率放大电路、功率输出强劲，电源消耗低，绿色环保；
2.前面板精准增益控制，有Signal，dctive，clip,active 指示灯；
3.后面板采用平衡的XLR输入和SPEAKON、线柱输出，并带有模式开关可以切换不同的工作模式；
4.过热过载，过流，直流保护；
5.超强负载自适应功能，负载从 1-16 欧任意变化时，内部 CPU 通过浮点运算，自动调整功放模式，使输出稳定;
6.立体声输出功率8Ω：≥200W*2，4Ω：≥300W*2，桥接功率8Ω：≥600W；
7.THD+N:≤0.01% @ 8Ω1KHz，信噪比：≥103dB，频率响应：20Hz-20KHz(±0.1dB)；
8.输入灵敏度选择开关（输入灵敏度0.775V、1.0V、1.55V三档可供选择，以适配合 各种前级信号处理器；
9.悬浮/接地开关；
10.直通/低通滤波器开关（低通20-180Hz)。</t>
  </si>
  <si>
    <t>电源时序器</t>
  </si>
  <si>
    <t>功能特点：
1.8路自动或手动开关通道输出，每路延时1秒；
2.8路独立断电开关，自由关闭打开电源；
3.进线采用安全方便的30A端子座；
4.每路输出采用万能插座AC220V（13A），适用各种类型插头；
5.前面板配1路常开不受控电源座，方便临时用电；
6.前面板配1路USB 5V直流电源输出；
7.一键开启和断电记忆功能；
8.短路触发开关。
技术参数：
1.额定输出电压：交流220V，50Hz
2.额定输出电流：30A
3.可控制电源：8路
4.每路动作延时时间：1秒
5.供电输入电源：AC220V，50HZ
6.每路输出带指示灯</t>
  </si>
  <si>
    <t>数字反馈抑制器</t>
  </si>
  <si>
    <t>1.内置24Bit  A/D、D/A转换；24位DSP处理器，48KHz高速采样。采用高速浮点；
2.数字音频处理器和最先进的子带（Sub-Band) 回声消除（Echo cancellation)技术，可有效消除回声和啸叫；
3.全自动化操作的工作方式，免人工调试，精准可靠使用简单；
4.内置自适应动态噪声滤波器，可滤掉现场环境的背景噪声但不影响语音信号高质量的传送。提高信噪比，改善音质；
5.★内置AGC自动增益控制，可以获得到清晰、持续平稳的语音信号；
6.内置数字高低通调节控制，可限制语音频响；
7.★内置数字压限器:可提高拾音的距离；
8.内置≥10段图示均衡器：频率控制更精确；
9.★各功能可通过本机或连接电脑设置；
10.反馈抑制接口：2路XLR和2路TRS输入、输出；
11.★可与运维平台对接，实时显示噪声门、低切、高通、功率、工作电压信息并对以上设置进行操作(提供运维平台截图和登录账户验证功能）。
12.线路输入阻抗:22K
13.直通频响: 40Hz-20KHz(+2dB)
14.失真度：&lt;0.1%
15.底噪声 ：&lt;1mV
16.增益提升：6-15dB
17.2路XLR音频信号输入，线路输出电平：0dB。
▲提供主要功能第三方检测机构出具的具有ilac-MRA或CNAS认证的功能性检测报告（报告能在质量检测中心查证）复印件加盖公章。</t>
  </si>
  <si>
    <t>1、★≥8路话筒输入，≥4路（两组）立体声输入；
2、单声道输入通道每路带独立的48V幻像供电开关，单声道输入每路带100Hz低切功能；
3、话筒输入高、中、低三段均衡，9-12路立体声高低两段均衡；  
4、两个辅助输出，一个AUX发送，一个FX发送，AUX发送为推子前信号，FX发送为推子后信号，信号发送量都由旋钮控制；
5、输入每路带PFL按键，方便监听推子前信号；
6、每路输入带L-R开关(主输出开关）和G1-G2开关（两编组开关）；
7、USB播放功能，带液晶显示屏，支持MP3,WAV等多种格式，循环模式可选；
8、带蓝牙功能，可以直接蓝牙输入音频；
9、★带U盘录音功能；
10、可以连接电脑，通过声卡输入输出音频到电脑；
11、内置效果器，效果器延时时间和重复比例连续可调，效果可以加入主输入，也可以加入辅助AUX输出；
12、左右主输出，60mm推子控制；两编组输出，两个推子独立控制，60mm推子；
13、立体声监听输出，可以耳机监听，也可以输出到监听音箱旋钮控制音量大小；
14、★左右立体声辅助返回，旋钮控制返回音量大小，有选择开关选择加入主输出还是编组输出；带莲花接口的录音输出和输入，录音输入有独立开关控制；
15、标准双12段电平指示标，
16、话筒输入可以选择卡侬或6.35接口，立体声输入可以选择RCA或6.35接口；
17、频率响应：20Hz~20KHz(+/-0.5dB)；
18、总谐波失真：&lt;%1(额定条件：20HZ-20KHZ)；
19、等效输入噪音：≤-110dBm
20、线路输入时的最大增益：≥20dB；
21、传声器输入时的最大增益：≥50dB；</t>
  </si>
  <si>
    <t>功能特点：
1.UHF频段传输信号，频率范围：640MHz-690MHz；
2.四通道接收信号，每通道有50个信道可选，每个信道以250KHz步进；
3.采用稳定的PLL数位锁相环合成技术和智能数字线路，整机性能稳定性显著提高；
4.各通道配备独有的ID号，每通道设有独立窗口，LCD屏显示工作信道、工作频点、接收信号、音频信号
6.高保真超心型指向性电容咪芯，声音还原好。拾音距离可达到30-50CM；
6.接收机背面设2条橡胶接收天线，增强接收的信号，外观大方得体；支持5台叠机使用（即5台接收机和20个发射器）；
7.背面设有4个平衡输出和1个混合非平衡输出以及1个混合平衡输出，适合连接各种外置设备；
8.先进的红外自动对频技术，发射、主机频点一键同步，使用方面；
9.先进的AI智能语音功能，可以通过语音来智能化管理其他外部设备。
10.面板带锁定功能，锁定面板时除电源开关外所有按键将失去作用，防止被误操作到。
11.主机有自动扫频功能，能够有效的帮找到受干扰程度最小的频点，较少调试难度。
12.话筒耗电量约为130mA，使用内置18650可充电电池供电，可连续使用12小时；
13.采用大尺寸显示屏，清晰的显示工作状态等内容
14.使用距离: 空旷环境：150-200米；  复杂环境：50-100米            
15.适用于各种会议和演讲场合。
系统指标
射频范围：640.00 --690.00MHz  
可用带宽：每通道250Hz 
调制方式：FM调频
信道数目：红外线自动对频200信道
使用温度： 摄氏零下10度到摄氏40度
偏移度：±45KHz
动态范围：≥110dB
音频响应：80Hz-18KHz（±3dB）
综合信噪比：&gt;105dB
综合失真：≤0.5%
频率稳定度：±0.005%（-10~40℃）；
接收机指标:
接收方式：二次变频超外差,双调谐接收
振荡方式：PLL锁相环
中频频率：第一中频：110MHz,第二中频：10.7MHz
天线接口：TNC/50Ω
显示方式:：LCD
灵敏度：12 dBμV （80dB S/N）
灵敏度调节范围：12-32dB
杂散抑制:≥75dB
音频输出：非平衡：+4dB（1.25V）/5KΩ
         平衡：+10dB（1.5V）/600Ω
供电电压：DC12V
供电电流：1000mA
最大输出电平：+10dBV
会议发射机技术参数：
防手机信号干扰设计；金属材质方管短杆、鹅颈长杆；
振荡模式：PLL相位锁定频率合成；
载波频段：UHF 640-690MHz；
频率宽度：50MHz；
频率调整：自动追锁接收机工作频道；
输出功率：（高）30mW/（低）15mW；
谐波辐射：＜-55dBC；
最大偏移度：±45KHz；
预设频道：200；
频率响应：60-18,000Hz；
指向性：超心型指向性；
感度：-80±3dB；
输出阻抗：750Ω；
使用电池：内置可充电18650锂电电池；
操作显示：高清显示屏同时显示电池容量、频道, 低电压警示以及工作状态；
可视发射距离：200米</t>
  </si>
  <si>
    <t>1.★AI智能语言功能，通过语言控制电源时序器等受控设备(并提供第三方检测机构出具的功能性检测报告复印件佐证）； 
2.DPLL数字锁相环多信道频率合成技术，提供≥200个信道选择；
3.先进的自动对频技术，自动追锁接收机频率；
4.内置高低功率切换功能；
5.频率锁定功能；
6.灵敏度调节功能；
7.环形指示灯，高亮度液晶显示屏；
8.内置陀螺仪开关，水平放置静音功能；
9.自动搜索无干扰频点功能；
10.★≥4种可调声音模式选择(并提供第三方检测机构出具的功能性检测报告复印件佐证）。</t>
  </si>
  <si>
    <t>二、辅助材料</t>
  </si>
  <si>
    <t>音频跳线</t>
  </si>
  <si>
    <t>卡侬公对卡侬母连接线黑色L=1.5m</t>
  </si>
  <si>
    <t>1.5米音频连接线：3.5（耳机插头）-双莲花（RCA）</t>
  </si>
  <si>
    <t>音频转接头</t>
  </si>
  <si>
    <t>莲花转6.5接头</t>
  </si>
  <si>
    <t>三脚10A插头</t>
  </si>
  <si>
    <t>2*300芯</t>
  </si>
  <si>
    <t>管材</t>
  </si>
  <si>
    <t>SC25</t>
  </si>
  <si>
    <t>二、5楼62人会议室</t>
  </si>
  <si>
    <t>1.中纤板音箱材质，表面黑色点漆处理，多孔铁网罩；
2.单元配置：10寸50芯170磁低音单元；1.3寸34芯高音单元；
3.频响：65-20kHz；
4.阻抗：8Ω；
5.灵敏度：96dB； 
6.额定功率：300W；
7.峰值：600W；
8.最大声压级：122dB；
9.覆盖角度（H×V)：80°（H）×50°（V）；
10.连接方式：2xNL4 Speakon；</t>
  </si>
  <si>
    <t>音箱支架</t>
  </si>
  <si>
    <t>音箱壁挂，尺寸：150mm*230mm*（320）470mm</t>
  </si>
  <si>
    <t>1.标准2U高度、铝面板拉丝，高效的功率放大电路、功率输出强劲，电源消耗低，绿色环保；
2.前面板精准增益控制，有电源、信号、消波和保护的工作LED信号指示灯；
3.后面板采用平衡的XLR输入和SPEAKON、线柱输出，并带有模式开关可以切换不同的工作模式；
4.★全自动保护电路设计，多各保护和警告功能：短路保护、直流保护、过热保护、过载保护等，有效保证设备安全使用(提供此功能检测报告复印件加盖厂家公章，必要时提供原件备查）；
5.立体声输出功率8Ω：450W*2，4Ω：650W*2，桥接功率8Ω：1200W；
6.THD:0.05%，信噪比：&gt;105dB，频响范围：20Hz-20KHz(±0.5dB)；</t>
  </si>
  <si>
    <t>1.内置24Bit  A/D、D/A转换；24位DSP处理器，48KHz高速采样。采用高速浮点；
2.数字音频处理器和最先进的子带（Sub-Band) 回声消除（Echo cancellation)技术，可有效消除回声和啸叫；
3.全自动化操作的工作方式，免人工调试，精准可靠使用简单；
4.内置自适应动态噪声滤波器，可滤掉现场环境的背景噪声但不影响语音信号高质量的传送。提高信噪比，改善音质；
5.★内置AGC自动增益控制，可以获得到清晰、持续平稳的语音信号；
6.内置数字高低通调节控制，可限制语音频响；
7.★内置数字压限器:可提高拾音的距离；
8.内置≥10段图示均衡器：频率控制更精确；
9.★各功能可通过本机或连接电脑设置；
10.反馈抑制接口：2路XLR和2路TRS输入、输出；
11.★可与运维平台对接，实时显示噪声门、低切、高通、功率、工作电压信息并对以上设置进行操作(提供运维平台截图和登录账户验证功能）。
12.线路输入阻抗:22K
13.直通频响: 40Hz-20KHz(+2dB)
14.失真度：&lt;0.1%
15.底噪声 ：&lt;1mV
16.增益提升：6-15dB
17.2路XLR音频信号输入，线路输出电平：0dB。
▲提供主要功能第三方检测机构出具的具有ilac-MRA或CNAS认证的功能性检测报告（报告能在质量检测中心查证）复印件加盖公章;</t>
  </si>
  <si>
    <t>数字音频处理器</t>
  </si>
  <si>
    <t>1、8路模拟平衡输入，8路模拟平衡输出，最大输入输出17dBu（5.48Vrms）不失真；
2、输入每通道带48V幻像电源
3、输入每通道带麦克风放大器，0~40dB增益可调，步进1dB
4、立体声USB声卡功能，支持播放和录音
5、★标配USB（TYPE-B）口：支持免驱自动连接软件调试；内置U盘功能，存放软件和说明书；   
6、内置1路RS232接口，1路RS485接口、1路网络接口，8路GPIO接口，用于电脑软件控制和中控功能
9、★内置液晶显示屏，支持配置设备名称、设备预设、设备IP、输入音量、输出音量、输入模式、设备版本查看等功能；
10、32bit dsp处理器、支持248KHz采样率、 24-bit数模转换；支持AFC（反馈抑制）、AEC（回声消除）、ANC（噪声消除）、AGC（自动增益）、AUTO MIX（自动混音）、MATRIX MIX（矩阵混音）、噪声门、PEQ（参量均衡器）、延时器、FIR滤波器、高低通分频、压缩器、限幅器功能；
11、输入15段PEQ，输出10段PEQ
12、每通道输入2000ms延时器，输出2000ms延时器
13、输出每通道512 Tap FIR
14、输入每通道语音激励功能（摄像跟踪），支持带PELCO-D、PELCO-P、VISCA协议摄像头控制
15、60个预设记忆位置
16、★支持线控盒控制、安卓APP网络控制
17、★自带运维管理模块，实时显示通道名称并修改、设置设备所关联会议室、工作状态信息，并对（音量、静音、幻像供电、反馈抑制、扩展器、压缩器、均衡器、延时器）功能进行实时的控制(提供运维平台截图和登录账户验证功能）；
▲提供主要功能第三方检测机构出具的具有ilac-MRA或CNAS认证的功能性检测报告（报告能在质量检测中心查证）复印件加盖公章。</t>
  </si>
  <si>
    <t xml:space="preserve">1.★AI智能语言功能，通过语言控制电源时序器等受控设备(并提供第三方检测机构出具的功能性检测报告复印件佐证）； 
2.DPLL数字锁相环多信道频率合成技术，提供≥200个信道选择；
3.先进的自动对频技术，自动追锁接收机频率；
4.内置高低功率切换功能；
5.频率锁定功能；
6.灵敏度调节功能；
7.环形指示灯，高亮度液晶显示屏；
8.内置陀螺仪开关，水平放置静音功能；
9.自动搜索无干扰频点功能；
10.★≥4种可调声音模式选择(并提供第三方检测机构出具的功能性检测报告复印件佐证）。 </t>
  </si>
  <si>
    <t>二、会议系统</t>
  </si>
  <si>
    <t>无线会议控制主机</t>
  </si>
  <si>
    <t>功能特点：
1.2U喷砂带高光框航空铝面板，可安装于19英寸标准机柜；
2.导光电源开关，安全可靠；                                                                                                               
3.内置4.3寸彩色显示屏，实时显示设备状态（工作模式 、音量、电量、信号、频率）；                                                                                                                                                                                                                                                                                                                          
4.1路6.35和1路卡侬混音输出，可用于外部录音或外接扩声设备；                                                                                                                                                                                         
5.1路RS-232通讯接口，用于连接会议摄像跟踪主机，实现视频跟踪与视频切换功能；                                                                                                                
6.1路RS-232通讯接口，与PC连接，通过PC软件设置视频跟踪参数；                                                                                                       
7.2个BNC音频天线端口，用于主机与话筒之间的音频信息通讯，1个TNC信道天线接口，用于主机与话筒之间的控制信息通讯；
8.4路RS-485通讯接口，可以用于控制摄像机实现视频跟踪功能；                                                                                                                                                                                                                 
9.具有中、英文两种显示选择功能；                                                                                                                                                                                                                                                                 
10.话筒模式：                                                                                                             
1)主席专用模式：此模式下，只允许主席话筒发言；
2)先进先出模式：可设置同时发言人数为1-4人，当代表发言人数达到设定人数时，继续开启发言时，最先开启发言的代表代表将自动关闭（主席无法被顶替，主席有优先权）；
3)后进后出模式：可设置同时发言人数为1-4人，当代表发言人数达到设定人数时，继续开启话筒时，最后开启发言的代表代表将自动关闭（主席无法被顶替，主席有优先权）；
4)自由发言模式：不受主机发言人数限制，最多允许4台发言人员同时开启，达到4人时，继续开启麦克风，显示拒绝发言，之前发言的其中任一话筒退出之后，其它话筒才能进入发言状态；
5)限时模式：可设置同时发言人数为1-4人，主机可设置话筒的发言时间，倒计时间到了，自动关闭发言，当代表发言人数达到设定人数时，继续开启话筒，显示拒绝发言（主席无法被顶替，主席有优先权）。
技术参数：
1.射频范围：640－690MHz；
2.可用带宽：50MHz(每信道12.5KHz)；
3.调制方式：FM调频；                                                                                                  
4.通讯传输频段：450-459MH；
5.频率稳定度: ≤0.005；                                                                                                           
6.信道数量: 200信道；
7.输入电压：DC12V/2A； 
8.串口通讯：4个485，2个232；                                                                                                   
9.输出端口：1个卡侬公接口（平衡输出），1个6.35接口（单声道）；                                                                  
10.消耗功率：11.3W最大；                                                                                                              
11.频率响应：50Hz-18KHz；                                                                                                     
12.信噪比：91dB(1KHz@THD1%)；                                                                                                 
13.输出阻抗：平衡输出：300Ω，非平衡输出：400Ω；
14.产品尺寸：482*332*88mm；                                                                                                    
15.净重：3.8Kg</t>
  </si>
  <si>
    <t>无线会议话筒</t>
  </si>
  <si>
    <t>功能特点：     
1.铝面板简约设计，适合于各种环境使用；
2.采用高还原度拾音话筒，保证人声输出清晰；                                                                                                                                                                                   
3.内置高强信号天线，保证话筒的远距离使用；                                                                                                                                                                  
4.话筒与底座一体化设计，保证话筒杆的稳定可靠；
5.话筒调节采用阻尼设计，可调合适的角度；                                                                                                                                                                                                                                   
6.采用2.0寸彩色显示屏，实时显示：话筒发言状态、话筒ID、信号、电量信息；                                                                                                                                                                                                              
7.主席话筒具有发言按键和禁言按键；      
8.内置锂电池，满足长时间使用；                                                                                                                                                                                                                                                                                                                                                                          
9.Type-C电源充电接口； 
10.超小型直按式电源开关。                                                                                                      
技术参数：                                                                                                        
1.充电电压：DC5V/2A；                                                                                                                                                                   
2.咪芯：单指向电容咪芯；                                                                                                       
3.整机功耗：≤1W；                                                                                                                
4.输入灵敏度：160mV；                                                                                                                         
5.信噪比：80dB（1KHz THD0.5%）；                                                                                                
6.偏移度：±45KHz动太范围:&gt;100dB；
7.话筒底座尺寸：145*106*55mm；                                                                                                                                                                                                
8.方咪杆长：227mm；                                                                                                                                                                                                                           
9.净重：0.7Kg</t>
  </si>
  <si>
    <t>功能特点：     
1.铝面板简约设计，适合于各种环境使用；
2.采用高还原度拾音话筒，保证人声输出清晰；                                                                                                                                                                                   
3.内置高强信号天线，保证话筒的远距离使用；                                                                                                                                                                  
4.话筒与底座一体化设计，保证话筒杆的稳定可靠；
5.话筒调节采用阻尼设计，可调合适的角度；                                                                                                                                                                                                                                   
6.采用2.0寸彩色显示屏，实时显示：话筒发言状态、话筒ID、信号、电量信息；                                                                                                                                                                                                                   
7.内置锂电池，满足长时间使用；                                                                                                                                                                                                                                                                                                                                                                          
8.Type-C电源充电接口； 
9.超小型直按式电源开关。                                                                                                      
技术参数：                                                                                                        
1.充电电压：DC5V/2A；                                                                                                                                                                   
2.咪芯：单指向电容咪芯；                                                                                                       
3.整机功耗：≤1W；                                                                                                                
4.输入灵敏度：160mV；                                                                                                                         
5.信噪比：80dB（1KHz THD0.5%）；                                                                                                
6.偏移度：±45KHz动太范围:&gt;100dB；
7.话筒底座尺寸：145*106*55mm；                                                                                                                                                                                                
8.方咪杆长：227mm；                                                                                                                                                                                                                           
9.净重：0.7Kg</t>
  </si>
  <si>
    <t>三、辅助材料</t>
  </si>
  <si>
    <t>三、6楼50人会议室</t>
  </si>
  <si>
    <t>功能特点：
1.8路自动或手动开关通道输出，每路延时1秒；
2.8路独立断电开关，自由关闭打开电源；
3.进线采用安全方便的30A端子座；
4.每路输出采用万能插座AC220V（13A），适用各种类型插头；
5.前面板配1路常开不受控电源座，方便临时用电；
6.前面板配1路USB 5V直流电源输出；
7.一键开启和断电记忆功能；
8.短路触发开关。
技术参数：
1.额定输出电压：交流220V，50Hz
2.额定输出电流：30A
3.可控制电源：8路
4.每路动作延时时间：1秒
5.供电输入电源：AC220V，50HZ
6.每路输出带指示灯</t>
  </si>
  <si>
    <t>黑白激光多功能一体机</t>
  </si>
  <si>
    <t>1、打印速度：33ppm(A4)58ppm（A5)；
2、涵盖功能：打印/复印/扫描；
3、首页打印时间：≤8.5秒,
4、连续复印1-99页，；
5、分辨率：最大1200*600dpi；
6、打印语言：PCL5e、PCL6、PS、PD；
7、处理器：525MHZ ,内存256MB；
8、双面功能：自动双面打印 ；
9、支持NFC功能；
10、连续复印1-99页  
11、接口：高速USB2.0/有线网络100Base-TX/1000Base-T
12、支持身份证复印、票据复印、多页合一复印、克隆复印、海报复印、手动双面复印、逐份复印；
13、ADF输稿器容量：50页，扫描速度 24ppm(A4)；
14、纸张输入容量标准进纸盒：250页 手动进纸器：1页 纸张输出容量120页 ；
15、支持有线网络打印；最大月印量：25000页。
16、鼓粉分离设计</t>
  </si>
  <si>
    <t>试卷速印机</t>
  </si>
  <si>
    <t>1.工作方式：高速数码制版/全自动孔版印刷
2.原稿类型：单页/书刊
3.原稿尺寸：50mm×90mm-310mm×432mm（稿台玻璃），100mm×148mm-310mm×432mm（选配自动进稿器）
*3.印刷面积：最大：289mm×413mm
*4.印刷纸张尺寸：最大：310mm×432mm，最小：100mm×148mm
5.印刷纸张重量：46 g/㎡-157g/㎡
6.打印分辨率：
300×600dpi（扫描分辨率：600×600dpi）
7.印刷速度：5级变速（60、80、100、120、130张/分钟）
8.缩放比率：放大：141%、122%、116% 缩小：71%、82%、87%、94%（页边距余白），无级缩放：50%-200%
9.图像方式：文字模式、图片模式、图文模式、铅笔模式
10.印刷位置调整：纵向：±15mm   横向：±10mm
*11.制版时间：约18秒（A4横向）
12.纸盘容量：进纸台1600-1000张（64 g/㎡），接纸盘1600-1000张（64 g/㎡）
*13.油墨供应：环保的1000ml针筒式米糠油墨
14.版纸容量：每卷约220张
*15.废版盒容量：约100张
16用户界面：LED+中文液晶显示（LCD）
17.其它功能：扫描对比度调整、铅笔模式、网点模式、二合一功能、书本阴影消除、均墨操作、机密排版、计数显示、计数器报表输出、试印、直接印刷、PC-I/F电脑链接打印、节能模式、省墨模式、自动休眠设定、自动关机设定、扫描浓度调整、印刷浓度调整、出纸跳翼调整、保密模式、编程印刷、自选设定模式、标配工作底台。
*18、附加功能：隔页纸分页、加密打印、重进纸检测
19.系统：智能 IQ 系统
20.可选配件：彩色滚筒、自动进稿器、JS分页器、厚纸进纸器、信封进纸器、按键/卡计数器
21.电源：220-240V AC 50/60Hz&lt;1.3A&gt;
22功耗：最大值：300W，待机时：20W以下，休眠时：5W以下
23.体积： 使用时：长1415mm×宽670mm×高1065mm，存放时：长780mm×宽670mm×高1065mm，重量： 约100kg
24.保修：承诺保修期限，两年限150万张</t>
  </si>
  <si>
    <t xml:space="preserve">  速印机</t>
  </si>
  <si>
    <t>1.工作方式：高速数码制版/全自动孔版印刷
2.原稿类型：单页/书刊
3.原稿尺寸：50mm×90mm-310mm×432mm（稿台玻璃），
  100mm×148mm-310mm×432mm（选配自动进稿器）
*3.印刷面积：最大：289mm×413mm
*4.印刷纸张尺寸：最大：310mm×432mm，最小：100mm×148mm
5.印刷纸张重量：46 g/㎡-157g/㎡
6.打印分辨率：300×600dpi（扫描分辨率：600×600dpi）
7.印刷速度：5级变速（60、80、100、120、130张/分钟）
8.缩放比率：放大：141%、122%、116% 缩小：71%、82%、87%、94%（页边距余白），无级缩放：50%-200%
9.图像方式：文字模式、图片模式、图文模式、铅笔模式
10.印刷位置调整：纵向：±15mm   横向：±10mm
*11.制版时间：约18秒（A4横向）
12.纸盘容量：进纸台1600-1000张（64 g/㎡），接纸盘1600-1000张（64 g/㎡）
*13.油墨供应：环保的1000ml针筒式米糠油墨
14.版纸容量：每卷约220张
*15.废版盒容量：约100张
16用户界面：LED+中文液晶显示（LCD）
17.其它功能：扫描对比度调整、铅笔模式、网点模式、二合一功能、书本阴影消除、均墨操作、机密排版、计数显示、计数器报表输出、试印、直接印刷、PC-I/F电脑链接打印、节能模式、省墨模式、自动休眠设定、自动关机设定、扫描浓度调整、印刷浓度调整、出纸跳翼调整、保密模式、编程印刷、自选设定模式、标配工作底台。
*18、附加功能：隔页纸分页、加密打印、重进纸检测
19.系统：智能 IQ 系统
20.可选配件：彩色滚筒、自动进稿器、JS分页器、厚纸进纸器、信封进纸器、按键/卡计数器
21.电源：220-240V AC 50/60Hz&lt;1.3A&gt;
22功耗：最大值：300W，待机时：20W以下，休眠时：5W以下
23.体积： 使用时：长1415mm×宽670mm×高1065mm，存放时：长780mm×宽670mm×高1065mm，重量： 约100kg
24.保修：承诺保修期限，两年限150万张</t>
  </si>
  <si>
    <t>彩色多功能一体机</t>
  </si>
  <si>
    <t>打印参数 ：打印速度 ≥18ppm(A4) ； ≥19ppm(LTR) ，打印语言 PCL6/PS3 ，双面打印 支持， 复印参数： 复印速度 ≥18ppm (黑彩同速) ，连续复印页数 99份 。  扫描参数：扫描类型 平板+ADF ，扫描速度 ≥18ppm ，ADF容量 ≥50页，最大扫描尺寸 平板：216×297mm； ADF：216 x 356 mm 。 纸张处理： 纸张输入容量 标配纸盒：≥250页 ； 手动进纸盒：1页，纸张输出容量 100页 。一般特性： 整机尺寸（长×宽×高) 401*411*358mm ，整机重量（不带随机硒鼓） 约19.4kg，打印环境 温度：10-32℃ ；湿度：20% ～ 80%RH ；海拔≤2000m ，电源电压 AC 220-240V，50Hz/60Hz，3.5A。操作系统 Windows XP/Windows7/Windows8/Win10/windows11/ Windows server/2008/2012/2016 （32/64 位）Mac OS，10.9/10.10/10.11/10.12/10.13/10.14/10.15/11.6/12.0.1/12.1/12.2/12.3/12.4Linux ubuntu 16.04/18.04/20.04/21.10/22.04，接口类型 USB2.0(High Speed)； IEEE802.3 10 /100Base-Tx  。 耗材类型 鼓粉一体盒 。</t>
  </si>
  <si>
    <t xml:space="preserve"> 合计</t>
  </si>
  <si>
    <t>礼堂大屏：舞台（台口：21.8 深：11.6）报告厅观众席长：33.8 宽：34.25 面积：1149.2㎡  高：10.2米</t>
  </si>
  <si>
    <t>主屏体部分(显示屏净尺寸14.72m*6.24m=91.8528m²,屏体分辨率：4784*2028,功耗：59704.32W）</t>
  </si>
  <si>
    <t>户内全彩LED屏</t>
  </si>
  <si>
    <t>1.LED像素点间距≤2.5mm;像素密度≥160000点/m² ，SMD2121三合一LED封装。
2.显示屏有效显示尺寸面积为： ≥16.59㎡ ，投标方也可根据自身产品 尺寸进行拼接，但是设计显示尺寸长和宽均不得小于规定长宽，误差 范围不超过2％。
3. ★LED显示单元亮度800cd/㎡ ，亮度调节 0～100%无极可调; 亮度/色度均匀性：≥99%。
4. 寿命典型值（hrs）：100,000H；换帧频率（Hz）：50&amp;60.驱动方式：恒流驱动，64扫
5. LED显示色度均匀性±0.001 Cx,Cy 之内
6. ★刷新率支持3840Hz；最高对比度10000 ∶ 1
7. 色温（K）：800K-11000K可调,发光点中心距偏差1%，失控率为0，无连续失控点
8. LED显示屏正常使用达到热平衡后，屏体结构金属部分温升不超过45K，绝缘材料温升不超过 70K
9. ★LED显示屏产品具备防蓝光护眼模式，并通过光生物安全检测 ;依据 GB/T 4208-2017 标准， 防护等 级应符合 IP63
10. LED显示屏的发光模块面色一致，并且是哑光的，反光有效系数在 5% 以内 。显示屏的杂点应＜1/100000
11. LED显示屏正常工作时支持消除毛毛虫、鬼影功能;正常工作时支持消除摩尔纹功能;支持消除开路十字架功能
12.★LED显示屏具有防静电、抗震动、防电磁干扰、抗雷击等功能，具有电源过压、过流、断电保护、分布上电措施，具有实时监控温度、故障报警功能
13.LED显示屏产品采用完全静音设计，屏体无风扇自然散热,设备具备防潮防湿能力,支持模组间暗线隐亮消除功能                                                                                                         14.LED显示屏支持单点检测逐点校正功能，单点亮度校正，单点颜色校正
15 ★为保证屏幕稳定性，LED屏和视频处理器、接收卡、电源为同一品牌                                                                                                                                             16.★产品生产厂家获得小间距LED品牌大奖 
17.★为体现产品研发能力，生产厂家需提供LED封装结构相关的国家知识产权局颁发的证明文件并加盖鲜章
18.★为体现产品亮度调节功能，生产厂家需提供LED亮度调节相关的国家知识产权局颁发的证明文件并加盖鲜章                                                                                                                                                               
19.★为确保产品和系统得到良好的集成和运维服务，所投LED产品制造商应具备专业的信息系统标准化运维体系，提供ITSS信息技术服务运行维护标准符合性认证证书复印件并加盖制造商公章                                                   
20.★为响应国家对制造企业在绿色环保、节能减排、供应链管理等方面的政策要求，所投LED产品制造商为被评为国家级绿色工厂，省级绿色工厂，提供官网查询链接和名单所在页截图等相关证明材料并加盖制造商公章。
21. 标记 ★处参数提供第三方检测报告复印件,投标商家提供厂家授权资质。</t>
  </si>
  <si>
    <t>控制卡</t>
  </si>
  <si>
    <t>单卡带载 512×384像素 ； 
支持逐点亮色度校正；
支持接收卡预存画面设置；
支持温度、电压、 网线通讯和视频源信号状态检测；
集成 16个标准 HUB75 接口，免接 HUB 板。
采用千兆网口， 可以连接 PC 端 ；
支持程序回读；</t>
  </si>
  <si>
    <t>电源</t>
  </si>
  <si>
    <t>物理尺寸：190mm*81mm*30mm；
额定输入电压：200-240VAC;
输入频率：50Hz；
冷启动冲击电流：60A；
效率≥86%；
空载功耗：5W；
额定输出电压：4.5±0.13VDC;
额定输出电流：0～40A；
短路保护，过流保护；</t>
  </si>
  <si>
    <t>辅材</t>
  </si>
  <si>
    <t>屏体内部排线、三芯电源线、模组电源线、成品1.0米网线</t>
  </si>
  <si>
    <t>钢架</t>
  </si>
  <si>
    <t>专用型材3*5镀锌钢材</t>
  </si>
  <si>
    <t>二合一视频处理器</t>
  </si>
  <si>
    <t>★1、单台具备不少于24路千兆网口输出，带载能力可达1560万像素、最宽16384像素、最高8192像素，网口带载没有矩形带载限制，支持自由走线，最大化提高网口带载利用率；
2、二合一设计理念，集视频处理器和发送卡功能于一体，系统连线更少，稳定性和兼容性大大提升：
3、拥有完备的视频输入接口： 1 路 HDMI 2.0，1路DP1.2，4 路 HDMI，1 路 3G-SDI+LOOP（可根据实际需求选配）。
4、支持 HDR 输出，能够极大地增强显示屏的画质，使画面色彩更加 真实生动，细节更加清晰。
5、支持个性化的画质缩放：支持不少于三种画面缩放模式，包括点对点模式、全屏缩放、自定义缩放。搭载superview画质处理技术，画面可无极缩放；
6、支持对LED显示屏输出画面的画质调节，包括但不限于：亮度、饱和度、对比度等；
▲7、支持多画面同时显示，不少于6 画面的任意布局，至少包含2路4K画面+4路2K画面；
8、支持OSD字幕功能，字幕背景，内容可通过软件自定义编辑；
★9、支持高位深信号输入源输入，可支持8bit 、10bit、12bit信号输入；
10、支持伴随音频和独立音频功能，输入接口支持音频伴随输入，输出音频支持随信号切换而切换，音量大小可调节。
11、支持场景预设功能，可创建不低于 10 个用户场景作为模板保存，方便直接调用。
▲12、支持对输入信号进行分辨率自定义 ，最大可支持4096*2160@60信号输入，并向下兼容4K*1K,2K等；
▲13、设备前面板应配备 LCD 显示模块，可直接观察各接口的通讯状态，设备型号，IP地址，屏幕大小及信号源状态等信息，简化系统的控制操作。
14、为保障画面输出无撕裂，应支持选择输入源作为同步信号，达到输出的场级同步,；
▲15、支持配合多功能卡，实现对屏体电源的手动控制，自动控制，以及软件控制，灵活简单。
▲16、上述参数投标商需提供CNAS认可的检测机构出具的测试报告并加盖生产厂商鲜章以供查验。</t>
  </si>
  <si>
    <t>显示屏控制设备嵌入式软件</t>
  </si>
  <si>
    <t>1、支持多种视频格式、图片、动画、Office文件、文字、时钟、走马灯、天气、计时、温湿度、流媒体、网页、采集卡、摄像头、Rss简讯；
2、丰富的媒体属性：包括透明、背景颜色、背景图片、透明度、音量、显示比例、出入场特效、特效速度、文字颜色、炫彩效果、字体、风格等；
3、页面支持一个或多个窗口；
4、支持多个窗口个数不同的页面按次数或播放时长切换播放，且切换过程平滑无黑帧；
5、可设置不同的日期和时间播放不同的节目页；
6、可实现多台异地显示屏同步播放；</t>
  </si>
  <si>
    <t>技术服务费</t>
  </si>
  <si>
    <t>舞台辅屏系统(显示屏净尺寸4.48m*6.24m，屏体分辨率：2392*2028,大屏功耗：19KW）</t>
  </si>
  <si>
    <t>1. LED像素点间距≤2.5mm;像素密度≥160000点/m² ，SMD2121三合一LED封装。
2 .显示屏有效显示尺寸面积为： ≥16.59㎡ ，投标方也可根据自身产品 尺寸进行拼接，但是设计显示尺寸长和宽均不得小于规定长宽，误差 范围不超过2％。
3. ★LED显示单元亮度800cd/㎡ ，亮度调节 0～100%无极可调; 亮度/色度均匀性：≥99%。
4. 寿命典型值（hrs）：100,000H；换帧频率（Hz）：50&amp;60.驱动方式：恒流驱动，64扫
5. LED显示色度均匀性±0.001 Cx,Cy 之内
6. ★刷新率支持3840Hz；最高对比度10000 ∶ 1
7. 色温（K）：800K-11000K可调,发光点中心距偏差1%，失控率为0，无连续失控点
8. LED显示屏正常使用达到热平衡后，屏体结构金属部分温升不超过45K，绝缘材料温升不超过 70K
9. ★LED显示屏产品具备防蓝光护眼模式，并通过光生物安全检测 ;依据 GB/T 4208-2017 标准， 防护等 级应符合 IP63
10. LED显示屏的发光模块面色一致，并且是哑光的，反光有效系数在 5% 以内 。显示屏的杂点应＜1/100000
11. LED显示屏正常工作时支持消除毛毛虫、鬼影功能;正常工作时支持消除摩尔纹功能;支持消除开路十字架功能
12.★LED显示屏具有防静电、抗震动、防电磁干扰、抗雷击等功能，具有电源过压、过流、断电保护、分布上电措施，具有实时监控温度、故障报警功能
13.LED显示屏产品采用完全静音设计，屏体无风扇自然散热,设备具备防潮防湿能力,支持模组间暗线隐亮消除功能                                                                                                         14.LED显示屏支持单点检测逐点校正功能，单点亮度校正，单点颜色校正
15 ★为保证屏幕稳定性，LED屏和视频处理器、接收卡、电源为同一品牌                                                                                                                                             16.★产品生产厂家获得小间距LED品牌大奖 
17.★为体现产品研发能力，生产厂家需提供LED封装结构相关的国家知识产权局颁发的证明文件并加盖鲜章
18.★为体现产品亮度调节功能，生产厂家需提供LED亮度调节相关的国家知识产权局颁发的证明文件并加盖鲜章                                                                                                                                                               
19.★为确保产品和系统得到良好的集成和运维服务，所投LED产品制造商应具备专业的信息系统标准化运维体系，提供ITSS信息技术服务运行维护标准符合性认证证书复印件并加盖制造商公章                                                   
20.★为响应国家对制造企业在绿色环保、节能减排、供应链管理等方面的政策要求，所投LED产品制造商为被评为国家级绿色工厂，省级绿色工厂，提供官网查询链接和名单所在页截图等相关证明材料并加盖制造商公章。
21. 标记 ★处参数提供第三方检测报告复印件,投标商家提供厂家授权资质。</t>
  </si>
  <si>
    <t>转用型材3*5镀锌钢材</t>
  </si>
  <si>
    <t>6路输入接口：HDMI2.0*1、DP1.2*1、HDMI 1.3*4、1 × 3G SDI （IN+LOOP），选配
16路千兆网口输出：带载1040万
极限宽高：最宽16384，最高8192
支持6画面任意布局，6+OSD+BKG
支持一键全屏缩放、输入截取等功能
支持快捷点屏、可内置接收卡配置文件
支持前面板精细调节LED屏亮度
支持创建10个用户场景作为模板保存，方便使用
支持HDR功能、3D功能</t>
  </si>
  <si>
    <t>台口辅屏系统(显示屏净尺寸4.8m*2.72m，屏体分辨率：1450*480,大屏功耗：9KW）</t>
  </si>
  <si>
    <t>1.LED像素点间距≤2.5mm;像素密度≥160000点/m² ，SMD2121三合一LED封装。
2 .显示屏有效显示尺寸面积为： ≥16.59㎡ ，投标方也可根据自身产品 尺寸进行拼接，但是设计显示尺寸长和宽均不得小于规定长宽，误差 范围不超过2％。
3. ★ LED显示单元亮度800cd/㎡ ，亮度调节 0～100%无极可调; 亮度/色度均匀性：≥99%。
4. 寿命典型值（hrs）：100,000H；换帧频率（Hz）：50&amp;60.驱动方式：恒流驱动，64扫
5. LED显示色度均匀性±0.001 Cx,Cy 之内
6. ★刷新率支持3840Hz；最高对比度10000 ∶ 1
7. 色温（K）：800K-11000K可调,发光点中心距偏差1%，失控率为0，无连续失控点
8. LED显示屏正常使用达到热平衡后，屏体结构金属部分温升不超过45K，绝缘材料温升不超过 70K
9. ★LED显示屏产品具备防蓝光护眼模式，并通过光生物安全检测 ;依据 GB/T 4208-2017 标准， 防护等 级应符合 IP63
10. LED显示屏的发光模块面色一致，并且是哑光的，反光有效系数在 5% 以内 。显示屏的杂点应＜1/100000
11. LED显示屏正常工作时支持消除毛毛虫、鬼影功能;正常工作时支持消除摩尔纹功能;支持消除开路十字架功能
12.★LED显示屏具有防静电、抗震动、防电磁干扰、抗雷击等功能，具有电源过压、过流、断电保护、分布上电措施，具有实时监控温度、故障报警功能
13.LED显示屏产品采用完全静音设计，屏体无风扇自然散热,设备具备防潮防湿能力,支持模组间暗线隐亮消除功能                                                                                                         14.LED显示屏支持单点检测逐点校正功能，单点亮度校正，单点颜色校正
15 ★为保证屏幕稳定性，LED屏和视频处理器、接收卡、电源为同一品牌                                                                                                                                             16.★产品生产厂家获得小间距LED品牌大奖 
17.★为体现产品研发能力，生产厂家需提供LED封装结构相关的国家知识产权局颁发的证明文件并加盖鲜章
18.★为体现产品亮度调节功能，生产厂家需提供LED亮度调节相关的国家知识产权局颁发的证明文件并加盖鲜章                                                                                                                                                               
19.★为确保产品和系统得到良好的集成和运维服务，所投LED产品制造商应具备专业的信息系统标准化运维体系，提供ITSS信息技术服务运行维护标准符合性认证证书复印件并加盖制造商公章                                                   
20.★为响应国家对制造企业在绿色环保、节能减排、供应链管理等方面的政策要求，所投LED产品制造商为被评为国家级绿色工厂，省级绿色工厂，提供官网查询链接和名单所在页截图等相关证明材料并加盖制造商公章。
21.  标记 ★处参数提供第三方检测报告复印件,投标商家提供厂家授权资质。</t>
  </si>
  <si>
    <t>1.LED像素点间距≤2.5mm;像素密度≥160000点/m² ，SMD2121三合一LED封装。
2.显示屏有效显示尺寸面积为： ≥16.59㎡ ，投标方也可根据自身产品 尺寸进行拼接，但是设计显示尺寸长和宽均不得小于规定长宽，误差 范围不超过2％。
3. ★ LED显示单元亮度800cd/㎡ ，亮度调节 0～100%无极可调; 亮度/色度均匀性：≥99%。
4. 寿命典型值（hrs）：100,000H；换帧频率（Hz）：50&amp;60.驱动方式：恒流驱动，64扫
5. LED显示色度均匀性±0.001 Cx,Cy 之内
6. ★刷新率支持3840Hz；最高对比度10000 ∶ 1
7. 色温（K）：800K-11000K可调,发光点中心距偏差1%，失控率为0，无连续失控点
8. LED显示屏正常使用达到热平衡后，屏体结构金属部分温升不超过45K，绝缘材料温升不超过 70K
9. ★LED显示屏产品具备防蓝光护眼模式，并通过光生物安全检测 ;依据 GB/T 4208-2017 标准， 防护等 级应符合 IP63
10. LED显示屏的发光模块面色一致，并且是哑光的，反光有效系数在 5% 以内 。显示屏的杂点应＜1/100000
11. LED显示屏正常工作时支持消除毛毛虫、鬼影功能;正常工作时支持消除摩尔纹功能;支持消除开路十字架功能
12.★LED显示屏具有防静电、抗震动、防电磁干扰、抗雷击等功能，具有电源过压、过流、断电保护、分布上电措施，具有实时监控温度、故障报警功能
13.LED显示屏产品采用完全静音设计，屏体无风扇自然散热,设备具备防潮防湿能力,支持模组间暗线隐亮消除功能                                                                                                         14.LED显示屏支持单点检测逐点校正功能，单点亮度校正，单点颜色校正
15 ★为保证屏幕稳定性，LED屏和视频处理器、接收卡、电源为同一品牌                                                                                                                                             16.★产品生产厂家获得小间距LED品牌大奖 
17.★为体现产品研发能力，生产厂家需提供LED封装结构相关的国家知识产权局颁发的证明文件并加盖鲜章
18.★为体现产品亮度调节功能，生产厂家需提供LED亮度调节相关的国家知识产权局颁发的证明文件并加盖鲜章                                                                                                                                                               
19.★为确保产品和系统得到良好的集成和运维服务，所投LED产品制造商应具备专业的信息系统标准化运维体系，提供ITSS信息技术服务运行维护标准符合性认证证书复印件并加盖制造商公章                                                   
20.★为响应国家对制造企业在绿色环保、节能减排、供应链管理等方面的政策要求，所投LED产品制造商为被评为国家级绿色工厂，省级绿色工厂，提供官网查询链接和名单所在页截图等相关证明材料并加盖制造商公章。
21.  标记 ★处参数提供第三方检测报告复印件,投标商家提供厂家授权资质。</t>
  </si>
  <si>
    <t>单卡带载 512×512 像素 ； 
支持逐点亮色度校正；
支持接收卡预存画面设置；
支持温度、电压、 网线通讯和视频源信号状态检测；
集成 12个标准 HUB75 接口，免接 HUB 板；
支持Mapping定位；
采用千兆网口， 可以连接 PC 端 ；
支持程序回读；</t>
  </si>
  <si>
    <t>支持常见的视频接口；
包括1路选配3G-SDI（IN+LOOP)，2路HDMI1.4，1路DVI，一路AUDIO；
支持3个窗口；
支持快捷配屏和高级配屏功能；
支持HDMI、DVI输入分辨率自定义调节；
支持设备间备份设置；
视频输出最大带载高达650万像素；
支持带载屏体亮度调节；
支持一键全屏缩放、输入截取等功能；
支持创建10个用户场景作为模板保存，方便使用；
前面板配备直观的LCD显示界面，清晰的按键灯提示，简化了系统的控制操作。</t>
  </si>
  <si>
    <t>会标屏部分（显示屏净尺寸24.016m*0.456m，屏体分辨率：5056px*96px）</t>
  </si>
  <si>
    <t>户内单红LED屏</t>
  </si>
  <si>
    <t>产品介绍：
户内单红LED显示屏系列可用于显示文字、数字、符号等内容，具有警示、标识、引导等功能；广泛运用于金融、信息发布，车站、港口旅客信息引导，机场航班信息动态显示，户内信息显示领域等。
功能特点：
1.支持根据用户需求，打造各种形状，满足不同场合的应用。
2.自动亮度调节功能，更加节能。
3.模块化设计，安装维护方便，重量轻，机动性较强。
4.亮度足够、适宜，更能够让人清晰看见。
5.采用独特散热技术，使用更安全，寿命更长。
技术参数：
1.LED封装形式：SMD2121
2.物理点间距：4.75mm
3.分辨率：44321点/m²
4.发光点颜色组合：1R
5.模组分辨率：64*32
6.模组尺寸（mm）：304*152
7.工作电压：DC+4.2V~+5V
8.最佳视距：≥5m
9.水平视角：≥120°
10.垂直视角：≥120°
11.维护方式：前维护
12.控制方式：异步控制
13.驱动器件：恒流
14.驱动方式：1/16扫描
15.刷新频率：≥360Hz
16.换帧频率：≥60Hz
17.白平衡亮度：200CD/m²
18.灰度/颜色：256
19.衰减率（工作三年）：≤15%
20.亮度调节方式：软件0到16无级调节
21.计算机操作系统：WIN98/2000/WINXP/WINViSta/WIN7
22.平均无故障时间：≥10000H
23.寿命：≥100000H
24.杂点率：≤1/10000且无连续失控点
25.软件：专业LED显示屏系统节目编制软件
26.环境温度：存储-35℃~+85℃
27.工作温度：－20℃~+50°
28.工作电压（AC）：220V±10%/50Hz或者110V±10%/60Hz
29.平均功耗：≤78W/m²
30.最大功耗：≤195W/m²</t>
  </si>
  <si>
    <t>播放盒</t>
  </si>
  <si>
    <t>1.支持65万像素带载，1路千兆网口输出连接LED显示屏；
2.最宽4096像素，或最高3840像素；
3.自带8GB存储(节目可用4G)，支持U盘扩容最大128GB；
4.支持1路USB3.0，可用于U盘更新节目；
5.支持1路3.5mm音频口，输出HIFI立体声；
6.支持2路RS485传感器采用RJ11接口，支持亮度自动调节、环境检测（选配传感器）；
7.支持开机动画、文本特效、图片进场特效；
8.支持1080P高清视频解码播放或最多3个720P标清；
9.支持云端分级管理和多角色节目发布；
10.支持屏幕一键旋转90°/180°/270°；
11.支持局域网加密/USB加密，安全管理终端；
12.支持多屏NTP对时同步播放，无需同步模块；
13.支持局域网指令排程、定时执行休眠/唤醒/亮度等；
14.支持节目排程，多节目顺序播放、定时设置等；
15.支持多节目页播放，最多32个节目页面数量；
16.支持多窗口显示播放和任意叠加，可自由设定窗口大小和位置；
17.支持各种节目素材播放，如图片、视频、文本、表格、时钟、流媒体、网页、天气等。视频格式支持HEVC(H.265)、H.264、MPEG-4 Part 2 与 Motion JPEG；音频格式支持AAC-LC、HE-AAC、HE-AAC v2、MP3、Linear PCM；图片格式支持bmp、jpg、png、gif等。
18.支持Windows电脑端、网页Web端、安卓/鸿蒙/IOS移动端等不同平台控制。Windows电脑端：PlayerMaster。网页Web端：浏览器。移动端APP控制：LED精灵
19.支持百兆网口LAN，可接有线网络，支持DHCP模式和静态模式；
20.支持Wi-Fi 2.4G频段、Wi-Fi热点模式或Wi-Fi客户端模式；
21.支持4G卡通讯，支持4G网络（选配）
22.支持GPS定位（选配）
23.供电电压支持DC5V-12V</t>
  </si>
  <si>
    <t>转接板</t>
  </si>
  <si>
    <t>50PIN背插配套转接板，结构紧凑；最大高度：128行；4组T8接口</t>
  </si>
  <si>
    <t>报告厅大屏  长：23.6  宽24 报告厅面积：566㎡ 台口13.9 舞台深4.3   高按照6米</t>
  </si>
  <si>
    <t>主屏系统(显示屏净尺寸8.96m*3.84m，屏体分辨率：2912*1248,大屏功耗：23KW）</t>
  </si>
  <si>
    <t>会标屏部分（显示屏净尺寸16.72m*0.456m，屏体分辨率：3520px*96px）</t>
  </si>
  <si>
    <t>五楼会议室大屏：长16米，宽：8米 面积：128㎡  高：4.2米</t>
  </si>
  <si>
    <t>LED大屏部分(显示屏净尺寸7.45m*4.09m=30.47m²,屏体分辨率：2392*1300,功耗：17280W）</t>
  </si>
  <si>
    <t>配电柜</t>
  </si>
  <si>
    <t>功能特点：
1.具备过流、短路、断路、过载、浪涌等全方位电气保护措施
2.具备实体按键、手持遥控器、电脑远控等多种控制方式，快捷方便，实体按键和手持遥控器仅对整个电箱同时上下电，其中手持遥控器在空旷距离下控制距离可达800米
3.具备单台、集群管理功能，采用RS485 有线以太网等多种远程通信端口，在局域网内任意一台电脑进行控制
4.具备设置4组开关时间，支持每天定时通电和断电功能，设定完成后系统自动循环，满足不同场合的管理需求
5.具备通过PLC软件实现实时温度、湿度监测，实时烟雾监测，高温、高湿、烟雾告警自动断电
6.具备触发告警后，电脑自动强制弹屏提示，PLC模块、电脑蜂鸣器长鸣等多种告警方式
7.具备继电器回路整体上下电，也可通过PLC软件单独控制每个接触器的上下电
8.烟雾红外线光电探头
9.壁挂式安装
技术参数：
1.额定功率：100KW，输出路数：30路
2.交流接触器：（额定电流50A）*2+（额定电流32A）*6
3.额定电流：166.67A，主断路器电流：200A
4.输入电压：三相五线制AC380V±10％，频率50Hz±5％
5.输出电压：单相220VAC
6.控制方式：PLC远程控制+手动控制+定时控制+中控控制+遥控控制
7.内置避雷器，具有避雷防雷功能，B级防雷
8.温度测量范围：-40~+85℃，±0.3℃
9.湿度测量范围：0~100%RH，±2%RH
10.工作环境湿度：0%—95%RH
11.工作环境温度：‐10℃~+80℃
12.设备材质：冷扎钢加烤漆
13.内置10A-16A备用三孔万能插座
14.外壳防护等级：IP30
15.箱体尺寸（高*宽*厚）：800mm*700mm*160mm
16.设备重量：≤32Kg</t>
  </si>
  <si>
    <t>六楼会议室大屏：长16米，宽：8米 面积：128㎡  高：4.2米</t>
  </si>
  <si>
    <t>功能特点：
1.具备过流、短路、断路、过载、浪涌等全方位电气保护措施
2.具备实体按键、手持遥控器、电脑远控等多种控制方式，快捷方便，实体按键和手持遥控器仅对整个电箱同时上下电，其中手持遥控器在空旷距离下控制距离可达800米
3.具备单台、集群管理功能，采用RS485 有线以太网等多种远程通信端口，在局域网内任意一台电脑进行控制
4.具备设置4组开关时间，支持每天定时通电和断电功能，设定完成后系统自动循环，满足不同场合的管理需求
5.具备通过PLC软件实现实时温度、湿度监测，实时烟雾监测，高温、高湿、烟雾告警自动断电
6.具备触发告警后，电脑自动强制弹屏提示，PLC模块、电脑蜂鸣器长鸣等多种告警方式
7.具备继电器回路整体上下电，也可通过PLC软件单独控制每个接触器的上下电
8.烟雾红外线光电探头
9.壁挂式安装
技术参数：
1.额定功率：100KW，输出路数：30路
2.交流接触器：（额定电流50A）*2+（额定电流32A）*6
3.额定电流：166.67A，主断路器电流：200A
4.输入电压：三相五线制AC380V±10％，频率50Hz±5％
5.输出电压：单相220VAC
6.控制方式：PLC远程控制+手动控制+定时控制+中控控制+遥控控制
7.内置避雷器，具有避雷防雷功能，B级防雷
8.温度测量范围：-40~+85℃，±0.3℃
9.湿度测量范围：0~100%RH，±2%RH
10.工作环境湿度：0%—95%RH
11.工作环境温度：‐10℃~+80℃
12.设备材质：冷扎钢加烤漆
13.内置10A-16A备用三孔万能插座
14.外壳防护等级：IP30
15.箱体尺寸（高*宽*厚）：800mm*700mm*160mm
16.设备重量：≤32Kg</t>
  </si>
  <si>
    <t>包装材料</t>
  </si>
  <si>
    <t>8mm胶合免熏蒸木箱</t>
  </si>
  <si>
    <t>监控室大屏</t>
  </si>
  <si>
    <t>55寸液晶拼接屏</t>
  </si>
  <si>
    <t>1.背光类型:    LED
2.分辨率: 1920×1080
3.亮度:500cd/m2
4.静态对比度: 4000:1
5.一体式尺寸(含边框)(mm): 1213.5×684.3.1×88.9
6.一体式重量: 25.0kg
7.双边拼缝: 3.5mm
8.安装方式:一体式
9.控制方式:按键控制，RS232串口控制，红外遥控
10.★内置图像处理引擎，可将输入 的非50/60Hz的图像转换为  60Hz输出，图像显示流畅,采用图像显示灰度等级提升技术，灰度等级从256级增加到1024级，画面层次丰富、色彩逼真
11.典型功耗:150W
12.待机功耗: ≤1W
13★.显示单元具有较好散热能力，能在连续运行24小时后，不借用其他条件，在室温下液品屏幕的表面中心温度不超过48℃、边缘点与中心点之间的温差需在10℃以内
14.湿度:20%~90%
15.输入:VGA*1、CVBS*1、DVI-D*1、HDMI*1、RS232(RJ45)*1、USB（升级和多媒体）、IR*1,输出:RS232(RJ45)*1
16.★具有包涵亮度传感器及平衡调 整系统，可对大屏系统进行色 彩亮度调节，可以随时读取每 个显示单元的RGB实时数据，从而调整显示单元输出的色彩 参数、灰度、亮度等，保证拼 接墙的长时间运行中保持图像一致性
17.★液晶显示单元支持三种色温模 式，暖色(3000K～5500K)/标 准(5500K～6000K)/冷色(&gt;6000K),在特定模式内可通过1K/10K/100K以递进方式向上调 节
18.★上、下、左、右方抗击压10N(对液晶拼接整机上下左右四侧施加10N的力，模拟挤压。液晶屏能正常显示，无漏液、破损、漏光现象)                                                                                            19.★屏幕漏光度小于3cd/m²(全黑信号下测试),液晶凭借单元具有抗强光能力，防眩光功能，可抵抗太阳光等强光干扰                                                                                                           20.★产品采用2mm金属结构件，设备在三米范围辐射值47dB以内，保证操作人员处于安全无辐射状态                                                                                                                              ★所投产品应获得国家强制 3C 认证证书，提供权威部门检测报告复印件加盖厂商公章
★所投产品需通过质量管理体系 ISO9001 认证证书。
★所投产品需通过环境管理体系 ISO14001 认证证书。
★所投产品需通过职业健康安全管理体系 ISO45001 认证证书。
★大屏厂家需具备自己的品牌，要求提供品牌商标注册证书并加盖公章。</t>
  </si>
  <si>
    <t>中控管理控制软件</t>
  </si>
  <si>
    <t>拼接软件，自由无限拼接功能，操作简单适用，单一全中文操作界面，带矩阵联动功能，可定制显示界面，支持多种矩阵，带报警联动。</t>
  </si>
  <si>
    <t>落地机柜+模块</t>
  </si>
  <si>
    <t>定制</t>
  </si>
  <si>
    <t xml:space="preserve">  套 </t>
  </si>
  <si>
    <t>视频解码器</t>
  </si>
  <si>
    <t>支持16路HDMI信号输出
输出接口最大支持3840×2160@60及以下常规分辨率和自定义分辨率输出
支持1路HDMI和1路DP信号输入
输入接口最大支持1920×1080@60及以下常规分辨率采集编码
具备1对语音对讲接口：1个3.5mm音频输入接口和1个3.5mm音频输出接口
整机解码支持8路32MP@25fps（仅H.265支持） / 28路12MP@25fps /40路8MP@25fps / 56路6MP@25fps / 72路5MP@25fps / 72路4MP@30fps / 112路3MP@25fps / 144路1080p@30fps / 400路D1@30fps（每4个输出口为一组，各组均分整机性能，组内共享解码能力）
支持MPEG2/MPEG4/H.264/H.265/SVAC/MJPEG标准网络视频流解码
支持QCIF/CIF/2CIF/HD1/D1/960H/720p/1080p/3MP/4MP/5MP/6MP/8MP/12MP/32MP/视频解码
支持音频压缩格式：PCM/G711/AAC
支持每屏1/4/6/8/9/16/25/36分割，支持M×N自由分割
支持任意开窗、漫游，每屏最大支持36路开窗
支持电视墙默认底色设置，支持高清底图显示
支持预案轮巡
支持多屏融合拼接，跨屏画面毫秒级完美同步
支持在大屏上叠加OSD文字信息，支持位置，字体大小等自定义设置
支持Onvif，RTSP，GB28181协议接入，支持海康私有/大华私有协议接入</t>
  </si>
  <si>
    <t>线材</t>
  </si>
  <si>
    <t>10米高清线</t>
  </si>
  <si>
    <t>运费</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</si>
</sst>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Red]\-0.00\ "/>
    <numFmt numFmtId="178" formatCode="0.00_ "/>
    <numFmt numFmtId="179" formatCode="0;[Red]0"/>
    <numFmt numFmtId="180" formatCode="#,##0_);[Red]\(#,##0\)"/>
    <numFmt numFmtId="181" formatCode="0_ "/>
    <numFmt numFmtId="182" formatCode="0.0_ "/>
    <numFmt numFmtId="183" formatCode="#,##0.00_);[Red]\(#,##0.00\)"/>
    <numFmt numFmtId="184" formatCode="\¥#,##0.00;\¥\-#,##0.00"/>
    <numFmt numFmtId="185" formatCode="#,##0;[Red]#,##0"/>
    <numFmt numFmtId="186" formatCode="#,##0.00;[Red]#,##0.00"/>
  </numFmts>
  <fonts count="69">
    <font>
      <sz val="11"/>
      <name val="宋体"/>
      <charset val="134"/>
    </font>
    <font>
      <sz val="10"/>
      <name val="微软雅黑"/>
      <charset val="134"/>
    </font>
    <font>
      <sz val="12"/>
      <name val="微软雅黑"/>
      <charset val="134"/>
    </font>
    <font>
      <b/>
      <sz val="12"/>
      <name val="微软雅黑"/>
      <charset val="134"/>
    </font>
    <font>
      <b/>
      <sz val="10"/>
      <name val="微软雅黑"/>
      <charset val="134"/>
    </font>
    <font>
      <b/>
      <sz val="18"/>
      <name val="微软雅黑"/>
      <charset val="134"/>
    </font>
    <font>
      <b/>
      <sz val="11"/>
      <name val="微软雅黑"/>
      <charset val="134"/>
    </font>
    <font>
      <sz val="11"/>
      <name val="微软雅黑"/>
      <charset val="134"/>
    </font>
    <font>
      <sz val="11"/>
      <color rgb="FF000000"/>
      <name val="微软雅黑"/>
      <charset val="134"/>
    </font>
    <font>
      <b/>
      <sz val="11"/>
      <color rgb="FF000000"/>
      <name val="微软雅黑"/>
      <charset val="134"/>
    </font>
    <font>
      <b/>
      <sz val="18"/>
      <color rgb="FF000000"/>
      <name val="微软雅黑"/>
      <charset val="134"/>
    </font>
    <font>
      <b/>
      <u/>
      <sz val="18"/>
      <color rgb="FF000000"/>
      <name val="微软雅黑"/>
      <charset val="134"/>
    </font>
    <font>
      <sz val="11"/>
      <color rgb="FF0000FF"/>
      <name val="微软雅黑"/>
      <charset val="134"/>
    </font>
    <font>
      <sz val="11"/>
      <color indexed="8"/>
      <name val="微软雅黑"/>
      <charset val="134"/>
    </font>
    <font>
      <sz val="11"/>
      <color indexed="12"/>
      <name val="微软雅黑"/>
      <charset val="134"/>
    </font>
    <font>
      <sz val="11"/>
      <color rgb="FFFF0000"/>
      <name val="微软雅黑"/>
      <charset val="134"/>
    </font>
    <font>
      <sz val="11"/>
      <color rgb="FF0D0D0D"/>
      <name val="微软雅黑"/>
      <charset val="134"/>
    </font>
    <font>
      <sz val="11"/>
      <color rgb="FF000000"/>
      <name val="微软雅黑"/>
      <charset val="204"/>
    </font>
    <font>
      <b/>
      <sz val="11"/>
      <color rgb="FF000000"/>
      <name val="微软雅黑"/>
      <charset val="204"/>
    </font>
    <font>
      <b/>
      <sz val="18"/>
      <color rgb="FF000000"/>
      <name val="微软雅黑"/>
      <charset val="204"/>
    </font>
    <font>
      <sz val="10"/>
      <color rgb="FF000000"/>
      <name val="微软雅黑"/>
      <charset val="204"/>
    </font>
    <font>
      <sz val="10"/>
      <name val="宋体"/>
      <charset val="134"/>
    </font>
    <font>
      <b/>
      <sz val="10"/>
      <color rgb="FF000000"/>
      <name val="微软雅黑"/>
      <charset val="204"/>
    </font>
    <font>
      <b/>
      <sz val="14"/>
      <name val="微软雅黑"/>
      <charset val="134"/>
    </font>
    <font>
      <sz val="11"/>
      <color rgb="FF000000"/>
      <name val="宋体"/>
      <charset val="134"/>
    </font>
    <font>
      <b/>
      <sz val="11"/>
      <color rgb="FF000000"/>
      <name val="宋体"/>
      <charset val="134"/>
    </font>
    <font>
      <b/>
      <sz val="20"/>
      <name val="微软雅黑"/>
      <charset val="134"/>
    </font>
    <font>
      <sz val="8"/>
      <name val="微软雅黑"/>
      <charset val="134"/>
    </font>
    <font>
      <sz val="10"/>
      <color rgb="FF000000"/>
      <name val="微软雅黑"/>
      <charset val="134"/>
    </font>
    <font>
      <b/>
      <sz val="10"/>
      <color rgb="FF000000"/>
      <name val="微软雅黑"/>
      <charset val="134"/>
    </font>
    <font>
      <b/>
      <sz val="16"/>
      <name val="微软雅黑"/>
      <charset val="134"/>
    </font>
    <font>
      <b/>
      <sz val="11"/>
      <color indexed="8"/>
      <name val="微软雅黑"/>
      <charset val="134"/>
    </font>
    <font>
      <sz val="11"/>
      <color theme="1"/>
      <name val="微软雅黑"/>
      <charset val="134"/>
    </font>
    <font>
      <b/>
      <sz val="16"/>
      <color rgb="FF000000"/>
      <name val="微软雅黑"/>
      <charset val="134"/>
    </font>
    <font>
      <sz val="11"/>
      <color rgb="FF333333"/>
      <name val="微软雅黑"/>
      <charset val="134"/>
    </font>
    <font>
      <sz val="12"/>
      <name val="宋体"/>
      <charset val="134"/>
    </font>
    <font>
      <sz val="16"/>
      <color rgb="FF000000"/>
      <name val="微软雅黑"/>
      <charset val="134"/>
    </font>
    <font>
      <sz val="12"/>
      <color rgb="FF000000"/>
      <name val="微软雅黑"/>
      <charset val="134"/>
    </font>
    <font>
      <sz val="8"/>
      <color rgb="FF000000"/>
      <name val="微软雅黑"/>
      <charset val="134"/>
    </font>
    <font>
      <sz val="10.5"/>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134"/>
    </font>
    <font>
      <sz val="9"/>
      <name val="宋体"/>
      <charset val="134"/>
    </font>
    <font>
      <sz val="11"/>
      <color indexed="8"/>
      <name val="宋体"/>
      <charset val="134"/>
    </font>
    <font>
      <sz val="10"/>
      <name val="Helv"/>
      <charset val="134"/>
    </font>
    <font>
      <sz val="10"/>
      <color rgb="FF000000"/>
      <name val="Arial"/>
      <charset val="134"/>
    </font>
    <font>
      <sz val="10"/>
      <color indexed="8"/>
      <name val="微软雅黑"/>
      <charset val="134"/>
    </font>
    <font>
      <sz val="11"/>
      <name val="Arial"/>
      <charset val="134"/>
    </font>
    <font>
      <vertAlign val="subscript"/>
      <sz val="10"/>
      <name val="微软雅黑"/>
      <charset val="134"/>
    </font>
    <font>
      <sz val="10"/>
      <name val="Arial"/>
      <charset val="134"/>
    </font>
  </fonts>
  <fills count="34">
    <fill>
      <patternFill patternType="none"/>
    </fill>
    <fill>
      <patternFill patternType="gray125"/>
    </fill>
    <fill>
      <patternFill patternType="solid">
        <fgColor theme="8" tint="0.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indexed="8"/>
      </top>
      <bottom style="thin">
        <color indexed="8"/>
      </bottom>
      <diagonal/>
    </border>
    <border>
      <left style="thin">
        <color auto="1"/>
      </left>
      <right/>
      <top style="thin">
        <color indexed="8"/>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rgb="FF000000"/>
      </left>
      <right style="thin">
        <color rgb="FF000000"/>
      </right>
      <top/>
      <bottom style="thin">
        <color rgb="FF000000"/>
      </bottom>
      <diagonal/>
    </border>
    <border>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rgb="FF000000"/>
      </left>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3">
    <xf numFmtId="0" fontId="0" fillId="0" borderId="0">
      <alignment vertical="center"/>
    </xf>
    <xf numFmtId="43" fontId="24" fillId="0" borderId="0">
      <alignment vertical="top"/>
      <protection locked="0"/>
    </xf>
    <xf numFmtId="44" fontId="24" fillId="0" borderId="0">
      <alignment vertical="top"/>
      <protection locked="0"/>
    </xf>
    <xf numFmtId="9" fontId="40" fillId="0" borderId="0" applyFont="0" applyFill="0" applyBorder="0" applyAlignment="0" applyProtection="0">
      <alignment vertical="center"/>
    </xf>
    <xf numFmtId="41" fontId="40" fillId="0" borderId="0" applyFont="0" applyFill="0" applyBorder="0" applyAlignment="0" applyProtection="0">
      <alignment vertical="center"/>
    </xf>
    <xf numFmtId="42" fontId="4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0" fillId="3" borderId="19"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0" applyNumberFormat="0" applyFill="0" applyAlignment="0" applyProtection="0">
      <alignment vertical="center"/>
    </xf>
    <xf numFmtId="0" fontId="47" fillId="0" borderId="20" applyNumberFormat="0" applyFill="0" applyAlignment="0" applyProtection="0">
      <alignment vertical="center"/>
    </xf>
    <xf numFmtId="0" fontId="48" fillId="0" borderId="21" applyNumberFormat="0" applyFill="0" applyAlignment="0" applyProtection="0">
      <alignment vertical="center"/>
    </xf>
    <xf numFmtId="0" fontId="48" fillId="0" borderId="0" applyNumberFormat="0" applyFill="0" applyBorder="0" applyAlignment="0" applyProtection="0">
      <alignment vertical="center"/>
    </xf>
    <xf numFmtId="0" fontId="49" fillId="4" borderId="22" applyNumberFormat="0" applyAlignment="0" applyProtection="0">
      <alignment vertical="center"/>
    </xf>
    <xf numFmtId="0" fontId="50" fillId="5" borderId="23" applyNumberFormat="0" applyAlignment="0" applyProtection="0">
      <alignment vertical="center"/>
    </xf>
    <xf numFmtId="0" fontId="51" fillId="5" borderId="22" applyNumberFormat="0" applyAlignment="0" applyProtection="0">
      <alignment vertical="center"/>
    </xf>
    <xf numFmtId="0" fontId="52" fillId="6" borderId="24" applyNumberFormat="0" applyAlignment="0" applyProtection="0">
      <alignment vertical="center"/>
    </xf>
    <xf numFmtId="0" fontId="53" fillId="0" borderId="25" applyNumberFormat="0" applyFill="0" applyAlignment="0" applyProtection="0">
      <alignment vertical="center"/>
    </xf>
    <xf numFmtId="0" fontId="54" fillId="0" borderId="26" applyNumberFormat="0" applyFill="0" applyAlignment="0" applyProtection="0">
      <alignment vertical="center"/>
    </xf>
    <xf numFmtId="0" fontId="55" fillId="7" borderId="0" applyNumberFormat="0" applyBorder="0" applyAlignment="0" applyProtection="0">
      <alignment vertical="center"/>
    </xf>
    <xf numFmtId="0" fontId="56" fillId="8" borderId="0" applyNumberFormat="0" applyBorder="0" applyAlignment="0" applyProtection="0">
      <alignment vertical="center"/>
    </xf>
    <xf numFmtId="0" fontId="57" fillId="9" borderId="0" applyNumberFormat="0" applyBorder="0" applyAlignment="0" applyProtection="0">
      <alignment vertical="center"/>
    </xf>
    <xf numFmtId="0" fontId="58" fillId="10" borderId="0" applyNumberFormat="0" applyBorder="0" applyAlignment="0" applyProtection="0">
      <alignment vertical="center"/>
    </xf>
    <xf numFmtId="0" fontId="59" fillId="11" borderId="0" applyNumberFormat="0" applyBorder="0" applyAlignment="0" applyProtection="0">
      <alignment vertical="center"/>
    </xf>
    <xf numFmtId="0" fontId="59" fillId="12"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9" fillId="15" borderId="0" applyNumberFormat="0" applyBorder="0" applyAlignment="0" applyProtection="0">
      <alignment vertical="center"/>
    </xf>
    <xf numFmtId="0" fontId="59"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9" fillId="19" borderId="0" applyNumberFormat="0" applyBorder="0" applyAlignment="0" applyProtection="0">
      <alignment vertical="center"/>
    </xf>
    <xf numFmtId="0" fontId="59" fillId="20" borderId="0" applyNumberFormat="0" applyBorder="0" applyAlignment="0" applyProtection="0">
      <alignment vertical="center"/>
    </xf>
    <xf numFmtId="0" fontId="58" fillId="21" borderId="0" applyNumberFormat="0" applyBorder="0" applyAlignment="0" applyProtection="0">
      <alignment vertical="center"/>
    </xf>
    <xf numFmtId="0" fontId="58" fillId="22" borderId="0" applyNumberFormat="0" applyBorder="0" applyAlignment="0" applyProtection="0">
      <alignment vertical="center"/>
    </xf>
    <xf numFmtId="0" fontId="59" fillId="23" borderId="0" applyNumberFormat="0" applyBorder="0" applyAlignment="0" applyProtection="0">
      <alignment vertical="center"/>
    </xf>
    <xf numFmtId="0" fontId="59" fillId="24" borderId="0" applyNumberFormat="0" applyBorder="0" applyAlignment="0" applyProtection="0">
      <alignment vertical="center"/>
    </xf>
    <xf numFmtId="0" fontId="58" fillId="25" borderId="0" applyNumberFormat="0" applyBorder="0" applyAlignment="0" applyProtection="0">
      <alignment vertical="center"/>
    </xf>
    <xf numFmtId="0" fontId="58" fillId="26" borderId="0" applyNumberFormat="0" applyBorder="0" applyAlignment="0" applyProtection="0">
      <alignment vertical="center"/>
    </xf>
    <xf numFmtId="0" fontId="59" fillId="27" borderId="0" applyNumberFormat="0" applyBorder="0" applyAlignment="0" applyProtection="0">
      <alignment vertical="center"/>
    </xf>
    <xf numFmtId="0" fontId="59" fillId="28" borderId="0" applyNumberFormat="0" applyBorder="0" applyAlignment="0" applyProtection="0">
      <alignment vertical="center"/>
    </xf>
    <xf numFmtId="0" fontId="58" fillId="29" borderId="0" applyNumberFormat="0" applyBorder="0" applyAlignment="0" applyProtection="0">
      <alignment vertical="center"/>
    </xf>
    <xf numFmtId="0" fontId="58" fillId="30" borderId="0" applyNumberFormat="0" applyBorder="0" applyAlignment="0" applyProtection="0">
      <alignment vertical="center"/>
    </xf>
    <xf numFmtId="0" fontId="59" fillId="31" borderId="0" applyNumberFormat="0" applyBorder="0" applyAlignment="0" applyProtection="0">
      <alignment vertical="center"/>
    </xf>
    <xf numFmtId="0" fontId="59" fillId="32" borderId="0" applyNumberFormat="0" applyBorder="0" applyAlignment="0" applyProtection="0">
      <alignment vertical="center"/>
    </xf>
    <xf numFmtId="0" fontId="58" fillId="33" borderId="0" applyNumberFormat="0" applyBorder="0" applyAlignment="0" applyProtection="0">
      <alignment vertical="center"/>
    </xf>
    <xf numFmtId="0" fontId="35" fillId="0" borderId="0">
      <protection locked="0"/>
    </xf>
    <xf numFmtId="0" fontId="60"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24" fillId="0" borderId="0">
      <protection locked="0"/>
    </xf>
    <xf numFmtId="0" fontId="61" fillId="0" borderId="0">
      <protection locked="0"/>
    </xf>
    <xf numFmtId="0" fontId="60"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62" fillId="0" borderId="0">
      <protection locked="0"/>
    </xf>
    <xf numFmtId="0" fontId="35" fillId="0" borderId="0">
      <protection locked="0"/>
    </xf>
    <xf numFmtId="0" fontId="35" fillId="0" borderId="0">
      <protection locked="0"/>
    </xf>
    <xf numFmtId="0" fontId="60" fillId="0" borderId="0">
      <protection locked="0"/>
    </xf>
    <xf numFmtId="0" fontId="35" fillId="0" borderId="0">
      <protection locked="0"/>
    </xf>
    <xf numFmtId="0" fontId="24" fillId="0" borderId="0">
      <protection locked="0"/>
    </xf>
    <xf numFmtId="0" fontId="63" fillId="0" borderId="0">
      <protection locked="0"/>
    </xf>
    <xf numFmtId="0" fontId="60" fillId="0" borderId="0">
      <protection locked="0"/>
    </xf>
    <xf numFmtId="0" fontId="62" fillId="0" borderId="0">
      <protection locked="0"/>
    </xf>
    <xf numFmtId="0" fontId="35" fillId="0" borderId="0">
      <protection locked="0"/>
    </xf>
  </cellStyleXfs>
  <cellXfs count="625">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54" applyFont="1" applyFill="1" applyAlignment="1" applyProtection="1">
      <alignment horizontal="center" vertical="center"/>
    </xf>
    <xf numFmtId="0" fontId="1" fillId="0" borderId="0" xfId="54" applyFont="1" applyFill="1" applyAlignment="1" applyProtection="1">
      <alignment horizontal="center" vertical="center"/>
    </xf>
    <xf numFmtId="176" fontId="1"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NumberFormat="1" applyFont="1" applyFill="1" applyBorder="1" applyAlignment="1">
      <alignment horizontal="center" vertical="center"/>
    </xf>
    <xf numFmtId="177" fontId="1"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0" fontId="5" fillId="0"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0" fontId="6" fillId="0" borderId="1" xfId="66" applyNumberFormat="1" applyFont="1" applyFill="1" applyBorder="1" applyAlignment="1" applyProtection="1">
      <alignment horizontal="center" vertical="center"/>
    </xf>
    <xf numFmtId="177" fontId="6" fillId="0" borderId="1" xfId="57" applyNumberFormat="1" applyFont="1" applyFill="1" applyBorder="1" applyAlignment="1" applyProtection="1">
      <alignment horizontal="center" vertical="center" wrapText="1"/>
    </xf>
    <xf numFmtId="177" fontId="6" fillId="0" borderId="1" xfId="66" applyNumberFormat="1" applyFont="1" applyFill="1" applyBorder="1" applyAlignment="1" applyProtection="1">
      <alignment horizontal="center" vertical="center"/>
    </xf>
    <xf numFmtId="0" fontId="3" fillId="0" borderId="1" xfId="66" applyNumberFormat="1" applyFont="1" applyFill="1" applyBorder="1" applyAlignment="1" applyProtection="1">
      <alignment horizontal="center" vertical="center"/>
    </xf>
    <xf numFmtId="0" fontId="3" fillId="0" borderId="1" xfId="66" applyNumberFormat="1" applyFont="1" applyFill="1" applyBorder="1" applyAlignment="1" applyProtection="1">
      <alignment horizontal="left" vertical="center"/>
    </xf>
    <xf numFmtId="177" fontId="3" fillId="0" borderId="1" xfId="66" applyNumberFormat="1" applyFont="1" applyFill="1" applyBorder="1" applyAlignment="1" applyProtection="1">
      <alignment horizontal="center" vertical="center"/>
    </xf>
    <xf numFmtId="0" fontId="2" fillId="0" borderId="1" xfId="72" applyFont="1" applyFill="1" applyBorder="1" applyAlignment="1" applyProtection="1">
      <alignment horizontal="left" vertical="center"/>
    </xf>
    <xf numFmtId="0" fontId="2" fillId="0" borderId="1" xfId="72" applyNumberFormat="1" applyFont="1" applyFill="1" applyBorder="1" applyAlignment="1" applyProtection="1">
      <alignment horizontal="left" vertical="center"/>
    </xf>
    <xf numFmtId="177" fontId="2" fillId="0" borderId="1" xfId="72" applyNumberFormat="1" applyFont="1" applyFill="1" applyBorder="1" applyAlignment="1" applyProtection="1">
      <alignment horizontal="left"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78" fontId="7" fillId="0" borderId="1" xfId="72" applyNumberFormat="1" applyFont="1" applyFill="1" applyBorder="1" applyAlignment="1" applyProtection="1">
      <alignment horizontal="center" vertical="center" wrapText="1"/>
    </xf>
    <xf numFmtId="177" fontId="7" fillId="0" borderId="1" xfId="54" applyNumberFormat="1" applyFont="1" applyFill="1" applyBorder="1" applyAlignment="1" applyProtection="1">
      <alignment horizontal="center" vertical="center" wrapText="1"/>
      <protection hidden="1"/>
    </xf>
    <xf numFmtId="0" fontId="7" fillId="0" borderId="1" xfId="0" applyNumberFormat="1" applyFont="1" applyFill="1" applyBorder="1" applyAlignment="1">
      <alignment horizontal="center" vertical="center" wrapText="1"/>
    </xf>
    <xf numFmtId="177" fontId="7" fillId="0" borderId="1" xfId="54" applyNumberFormat="1" applyFont="1" applyFill="1" applyBorder="1" applyAlignment="1" applyProtection="1">
      <alignment horizontal="center" vertical="center"/>
    </xf>
    <xf numFmtId="0" fontId="7" fillId="0" borderId="1" xfId="0" applyNumberFormat="1" applyFont="1" applyFill="1" applyBorder="1" applyAlignment="1">
      <alignment horizontal="left" vertical="center" wrapText="1"/>
    </xf>
    <xf numFmtId="0" fontId="7" fillId="0" borderId="1" xfId="72" applyNumberFormat="1" applyFont="1" applyFill="1" applyBorder="1" applyAlignment="1" applyProtection="1">
      <alignment horizontal="center" vertical="center" wrapText="1"/>
      <protection hidden="1"/>
    </xf>
    <xf numFmtId="177" fontId="7" fillId="0" borderId="1" xfId="0" applyNumberFormat="1" applyFont="1" applyFill="1" applyBorder="1" applyAlignment="1">
      <alignment horizontal="center" vertical="center"/>
    </xf>
    <xf numFmtId="177" fontId="7" fillId="0" borderId="1" xfId="54" applyNumberFormat="1" applyFont="1" applyFill="1" applyBorder="1" applyAlignment="1" applyProtection="1">
      <alignment vertical="center" wrapText="1"/>
      <protection hidden="1"/>
    </xf>
    <xf numFmtId="0" fontId="7" fillId="0" borderId="1" xfId="66" applyNumberFormat="1" applyFont="1" applyFill="1" applyBorder="1" applyAlignment="1" applyProtection="1">
      <alignment horizontal="center" vertical="center"/>
    </xf>
    <xf numFmtId="178"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7" fillId="0" borderId="1" xfId="54" applyFont="1" applyFill="1" applyBorder="1" applyAlignment="1" applyProtection="1">
      <alignment horizontal="center" vertical="center" wrapText="1"/>
      <protection hidden="1"/>
    </xf>
    <xf numFmtId="0" fontId="7" fillId="0" borderId="1" xfId="54" applyFont="1" applyFill="1" applyBorder="1" applyAlignment="1" applyProtection="1">
      <alignment horizontal="left" vertical="center" wrapText="1"/>
      <protection hidden="1"/>
    </xf>
    <xf numFmtId="177" fontId="7" fillId="0" borderId="1" xfId="72" applyNumberFormat="1" applyFont="1" applyFill="1" applyBorder="1" applyAlignment="1" applyProtection="1">
      <alignment horizontal="center" vertical="center" wrapText="1"/>
    </xf>
    <xf numFmtId="0" fontId="7" fillId="0" borderId="1" xfId="72" applyNumberFormat="1" applyFont="1" applyFill="1" applyBorder="1" applyAlignment="1" applyProtection="1">
      <alignment horizontal="center" vertical="center" wrapText="1"/>
    </xf>
    <xf numFmtId="176"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left" vertical="center" wrapText="1"/>
    </xf>
    <xf numFmtId="0" fontId="7" fillId="0" borderId="1" xfId="72" applyFont="1" applyFill="1" applyBorder="1" applyAlignment="1" applyProtection="1">
      <alignment horizontal="left" vertical="center" wrapText="1"/>
      <protection hidden="1"/>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177" fontId="7" fillId="0" borderId="2" xfId="54" applyNumberFormat="1" applyFont="1" applyFill="1" applyBorder="1" applyAlignment="1" applyProtection="1">
      <alignment horizontal="center" vertical="center" wrapText="1"/>
      <protection hidden="1"/>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NumberFormat="1" applyFont="1" applyFill="1" applyBorder="1" applyAlignment="1">
      <alignment horizontal="center" vertical="center"/>
    </xf>
    <xf numFmtId="177" fontId="6" fillId="0" borderId="1" xfId="0" applyNumberFormat="1" applyFont="1" applyFill="1" applyBorder="1" applyAlignment="1">
      <alignment horizontal="center" vertical="center"/>
    </xf>
    <xf numFmtId="0" fontId="7" fillId="0" borderId="0" xfId="0" applyFont="1" applyFill="1" applyBorder="1">
      <alignment vertical="center"/>
    </xf>
    <xf numFmtId="0" fontId="6" fillId="0" borderId="0" xfId="0" applyFont="1" applyFill="1" applyBorder="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177" fontId="7"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177" fontId="5" fillId="0" borderId="0"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1" xfId="0" applyFont="1" applyFill="1" applyBorder="1" applyAlignment="1">
      <alignment horizontal="justify" vertical="center" wrapText="1"/>
    </xf>
    <xf numFmtId="0" fontId="8" fillId="0" borderId="1" xfId="0" applyFont="1" applyFill="1" applyBorder="1" applyAlignment="1">
      <alignment vertical="center" wrapText="1"/>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wrapText="1"/>
    </xf>
    <xf numFmtId="0" fontId="7" fillId="0" borderId="5" xfId="0" applyFont="1" applyFill="1" applyBorder="1" applyAlignment="1">
      <alignment vertical="center" wrapText="1"/>
    </xf>
    <xf numFmtId="177" fontId="7" fillId="0" borderId="5"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8" fillId="0" borderId="0" xfId="0" applyFont="1" applyFill="1" applyBorder="1" applyAlignment="1">
      <alignment horizontal="center"/>
    </xf>
    <xf numFmtId="0" fontId="7" fillId="0" borderId="0" xfId="0" applyNumberFormat="1" applyFont="1" applyFill="1" applyBorder="1" applyAlignment="1">
      <alignment horizontal="center" vertical="center"/>
    </xf>
    <xf numFmtId="0" fontId="7" fillId="0" borderId="0" xfId="0" applyFont="1" applyFill="1">
      <alignment vertical="center"/>
    </xf>
    <xf numFmtId="0" fontId="8" fillId="0" borderId="0" xfId="0" applyFont="1" applyFill="1" applyBorder="1" applyAlignment="1">
      <alignment horizontal="center" vertical="center"/>
    </xf>
    <xf numFmtId="0" fontId="8" fillId="0" borderId="0" xfId="0" applyFont="1" applyFill="1">
      <alignment vertical="center"/>
    </xf>
    <xf numFmtId="0" fontId="9" fillId="0" borderId="0" xfId="0" applyFont="1" applyFill="1">
      <alignment vertical="center"/>
    </xf>
    <xf numFmtId="176" fontId="7" fillId="0" borderId="0" xfId="0" applyNumberFormat="1" applyFont="1" applyFill="1" applyAlignment="1">
      <alignment horizontal="left" vertical="center"/>
    </xf>
    <xf numFmtId="177" fontId="8" fillId="0" borderId="0" xfId="0" applyNumberFormat="1" applyFont="1" applyFill="1" applyAlignment="1">
      <alignment horizontal="center" vertical="center"/>
    </xf>
    <xf numFmtId="177" fontId="7" fillId="0" borderId="0" xfId="0" applyNumberFormat="1" applyFont="1" applyFill="1" applyAlignment="1">
      <alignment horizontal="center" vertical="center"/>
    </xf>
    <xf numFmtId="0" fontId="10" fillId="0" borderId="2" xfId="0" applyFont="1" applyFill="1" applyBorder="1" applyAlignment="1">
      <alignment horizontal="center" vertical="center"/>
    </xf>
    <xf numFmtId="0" fontId="11" fillId="0" borderId="6" xfId="0" applyFont="1" applyFill="1" applyBorder="1" applyAlignment="1">
      <alignment horizontal="center" vertical="center"/>
    </xf>
    <xf numFmtId="176" fontId="11" fillId="0" borderId="6" xfId="0" applyNumberFormat="1" applyFont="1" applyFill="1" applyBorder="1" applyAlignment="1">
      <alignment horizontal="left" vertical="center"/>
    </xf>
    <xf numFmtId="177" fontId="11" fillId="0" borderId="6" xfId="0" applyNumberFormat="1" applyFont="1" applyFill="1" applyBorder="1" applyAlignment="1">
      <alignment horizontal="center" vertical="center"/>
    </xf>
    <xf numFmtId="0" fontId="6" fillId="0" borderId="5" xfId="60" applyNumberFormat="1" applyFont="1" applyFill="1" applyBorder="1" applyAlignment="1" applyProtection="1">
      <alignment horizontal="center" vertical="center"/>
    </xf>
    <xf numFmtId="0" fontId="6" fillId="0" borderId="5" xfId="60" applyNumberFormat="1" applyFont="1" applyFill="1" applyBorder="1" applyAlignment="1" applyProtection="1">
      <alignment horizontal="center" vertical="center" wrapText="1"/>
    </xf>
    <xf numFmtId="176" fontId="6" fillId="0" borderId="5" xfId="1" applyNumberFormat="1" applyFont="1" applyFill="1" applyBorder="1" applyAlignment="1" applyProtection="1">
      <alignment horizontal="center" vertical="center" wrapText="1"/>
    </xf>
    <xf numFmtId="177" fontId="6" fillId="0" borderId="5" xfId="0" applyNumberFormat="1" applyFont="1" applyFill="1" applyBorder="1" applyAlignment="1">
      <alignment horizontal="center" vertical="center"/>
    </xf>
    <xf numFmtId="0" fontId="8" fillId="0" borderId="2" xfId="0" applyNumberFormat="1" applyFont="1" applyFill="1" applyBorder="1" applyAlignment="1">
      <alignment horizontal="left" vertical="center"/>
    </xf>
    <xf numFmtId="0" fontId="8" fillId="0" borderId="6" xfId="0" applyNumberFormat="1" applyFont="1" applyFill="1" applyBorder="1" applyAlignment="1">
      <alignment horizontal="left" vertical="center"/>
    </xf>
    <xf numFmtId="176" fontId="8" fillId="0" borderId="6" xfId="0" applyNumberFormat="1" applyFont="1" applyFill="1" applyBorder="1" applyAlignment="1">
      <alignment horizontal="left" vertical="center"/>
    </xf>
    <xf numFmtId="0" fontId="8" fillId="0" borderId="6" xfId="0" applyNumberFormat="1" applyFont="1" applyFill="1" applyBorder="1" applyAlignment="1">
      <alignment horizontal="center" vertical="center"/>
    </xf>
    <xf numFmtId="177" fontId="8" fillId="0" borderId="6" xfId="0" applyNumberFormat="1" applyFont="1" applyFill="1" applyBorder="1" applyAlignment="1">
      <alignment horizontal="center" vertical="center"/>
    </xf>
    <xf numFmtId="177" fontId="8" fillId="0" borderId="7"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8" fillId="0" borderId="6" xfId="0" applyNumberFormat="1" applyFont="1" applyFill="1" applyBorder="1" applyAlignment="1">
      <alignment horizontal="center" vertical="center" wrapText="1"/>
    </xf>
    <xf numFmtId="176" fontId="9" fillId="0" borderId="6" xfId="0" applyNumberFormat="1" applyFont="1" applyFill="1" applyBorder="1" applyAlignment="1">
      <alignment horizontal="left" vertical="center"/>
    </xf>
    <xf numFmtId="0" fontId="9" fillId="0" borderId="6" xfId="0" applyNumberFormat="1" applyFont="1" applyFill="1" applyBorder="1" applyAlignment="1">
      <alignment horizontal="center" vertical="center"/>
    </xf>
    <xf numFmtId="177" fontId="9" fillId="0" borderId="6" xfId="0" applyNumberFormat="1" applyFont="1" applyFill="1" applyBorder="1" applyAlignment="1">
      <alignment horizontal="center" vertical="center"/>
    </xf>
    <xf numFmtId="177" fontId="9" fillId="0" borderId="7" xfId="0" applyNumberFormat="1" applyFont="1" applyFill="1" applyBorder="1" applyAlignment="1">
      <alignment horizontal="center" vertical="center"/>
    </xf>
    <xf numFmtId="0" fontId="8" fillId="0" borderId="8" xfId="0" applyFont="1" applyFill="1" applyBorder="1" applyAlignment="1">
      <alignment horizontal="center" vertical="center"/>
    </xf>
    <xf numFmtId="0" fontId="8" fillId="0" borderId="1" xfId="0" applyFont="1" applyFill="1" applyBorder="1" applyAlignment="1">
      <alignment horizontal="center" vertical="center"/>
    </xf>
    <xf numFmtId="179" fontId="8"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176" fontId="13" fillId="0" borderId="1" xfId="0" applyNumberFormat="1" applyFont="1" applyFill="1" applyBorder="1" applyAlignment="1">
      <alignment horizontal="left" vertical="center" wrapText="1"/>
    </xf>
    <xf numFmtId="177" fontId="13" fillId="0" borderId="1" xfId="0" applyNumberFormat="1" applyFont="1" applyFill="1" applyBorder="1" applyAlignment="1">
      <alignment horizontal="center" vertical="center" wrapText="1"/>
    </xf>
    <xf numFmtId="177" fontId="14" fillId="0" borderId="1" xfId="0" applyNumberFormat="1" applyFont="1" applyFill="1" applyBorder="1" applyAlignment="1">
      <alignment horizontal="center" vertical="center" wrapText="1"/>
    </xf>
    <xf numFmtId="179" fontId="7" fillId="0" borderId="1" xfId="0" applyNumberFormat="1" applyFont="1" applyFill="1" applyBorder="1" applyAlignment="1">
      <alignment horizontal="center" vertical="center"/>
    </xf>
    <xf numFmtId="177" fontId="14" fillId="0" borderId="1" xfId="0" applyNumberFormat="1" applyFont="1" applyFill="1" applyBorder="1" applyAlignment="1">
      <alignment horizontal="center" vertical="center"/>
    </xf>
    <xf numFmtId="179" fontId="7" fillId="0" borderId="1" xfId="0" applyNumberFormat="1" applyFont="1" applyFill="1" applyBorder="1" applyAlignment="1">
      <alignment horizontal="center" vertical="center" wrapText="1"/>
    </xf>
    <xf numFmtId="0" fontId="9" fillId="0" borderId="6" xfId="0" applyNumberFormat="1"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8" xfId="0" applyFont="1" applyFill="1" applyBorder="1" applyAlignment="1">
      <alignment horizontal="center" vertical="center" wrapText="1"/>
    </xf>
    <xf numFmtId="176" fontId="13" fillId="0" borderId="8" xfId="0" applyNumberFormat="1" applyFont="1" applyFill="1" applyBorder="1" applyAlignment="1">
      <alignment horizontal="left" vertical="center"/>
    </xf>
    <xf numFmtId="177" fontId="13" fillId="0" borderId="8" xfId="0" applyNumberFormat="1" applyFont="1" applyFill="1" applyBorder="1" applyAlignment="1">
      <alignment horizontal="center" vertical="center"/>
    </xf>
    <xf numFmtId="177" fontId="7" fillId="0" borderId="2" xfId="0" applyNumberFormat="1" applyFont="1" applyFill="1" applyBorder="1" applyAlignment="1">
      <alignment horizontal="center" vertical="center"/>
    </xf>
    <xf numFmtId="180" fontId="7" fillId="0" borderId="1" xfId="0" applyNumberFormat="1" applyFont="1" applyFill="1" applyBorder="1" applyAlignment="1">
      <alignment horizontal="center" vertical="center"/>
    </xf>
    <xf numFmtId="0" fontId="7" fillId="0" borderId="8" xfId="0" applyFont="1" applyFill="1" applyBorder="1" applyAlignment="1">
      <alignment horizontal="center" vertical="center" wrapText="1"/>
    </xf>
    <xf numFmtId="176" fontId="7" fillId="0" borderId="8" xfId="0" applyNumberFormat="1" applyFont="1" applyFill="1" applyBorder="1" applyAlignment="1">
      <alignment horizontal="left" vertical="center" wrapText="1"/>
    </xf>
    <xf numFmtId="177" fontId="7" fillId="0" borderId="8" xfId="0" applyNumberFormat="1" applyFont="1" applyFill="1" applyBorder="1" applyAlignment="1">
      <alignment horizontal="center" vertical="center" wrapText="1"/>
    </xf>
    <xf numFmtId="177" fontId="7" fillId="0" borderId="9" xfId="0" applyNumberFormat="1" applyFont="1" applyFill="1" applyBorder="1" applyAlignment="1">
      <alignment horizontal="center" vertical="center"/>
    </xf>
    <xf numFmtId="176" fontId="13" fillId="0" borderId="1" xfId="0" applyNumberFormat="1" applyFont="1" applyFill="1" applyBorder="1" applyAlignment="1">
      <alignment horizontal="left" vertical="center"/>
    </xf>
    <xf numFmtId="0" fontId="8" fillId="0" borderId="1" xfId="0" applyFont="1" applyFill="1" applyBorder="1" applyAlignment="1">
      <alignment horizontal="center" vertical="center" wrapText="1"/>
    </xf>
    <xf numFmtId="177" fontId="13" fillId="0" borderId="1" xfId="0" applyNumberFormat="1" applyFont="1" applyFill="1" applyBorder="1" applyAlignment="1">
      <alignment horizontal="center" vertical="center"/>
    </xf>
    <xf numFmtId="177" fontId="15" fillId="0" borderId="1" xfId="0" applyNumberFormat="1" applyFont="1" applyFill="1" applyBorder="1" applyAlignment="1">
      <alignment vertical="center" wrapText="1"/>
    </xf>
    <xf numFmtId="0" fontId="8" fillId="0" borderId="6" xfId="0" applyNumberFormat="1" applyFont="1" applyFill="1" applyBorder="1" applyAlignment="1">
      <alignment horizontal="left" vertical="center" wrapText="1"/>
    </xf>
    <xf numFmtId="177" fontId="12" fillId="0" borderId="2" xfId="0" applyNumberFormat="1" applyFont="1" applyFill="1" applyBorder="1" applyAlignment="1">
      <alignment horizontal="center" vertical="center"/>
    </xf>
    <xf numFmtId="177" fontId="14" fillId="0" borderId="2" xfId="0" applyNumberFormat="1" applyFont="1" applyFill="1" applyBorder="1" applyAlignment="1">
      <alignment horizontal="center" vertical="center"/>
    </xf>
    <xf numFmtId="177" fontId="14" fillId="0" borderId="2" xfId="0" applyNumberFormat="1" applyFont="1" applyFill="1" applyBorder="1" applyAlignment="1">
      <alignment horizontal="center" vertical="center" wrapText="1"/>
    </xf>
    <xf numFmtId="177" fontId="7" fillId="0" borderId="2"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77" fontId="12" fillId="0" borderId="10" xfId="0" applyNumberFormat="1" applyFont="1" applyFill="1" applyBorder="1" applyAlignment="1">
      <alignment horizontal="center" vertical="center" wrapText="1"/>
    </xf>
    <xf numFmtId="177" fontId="12" fillId="0" borderId="2" xfId="0" applyNumberFormat="1" applyFont="1" applyFill="1" applyBorder="1" applyAlignment="1">
      <alignment horizontal="center" vertical="center" wrapText="1"/>
    </xf>
    <xf numFmtId="0" fontId="6" fillId="0" borderId="1" xfId="0" applyFont="1" applyFill="1" applyBorder="1" applyAlignment="1">
      <alignment vertical="center" wrapText="1"/>
    </xf>
    <xf numFmtId="177" fontId="9" fillId="0" borderId="1" xfId="0" applyNumberFormat="1" applyFont="1" applyFill="1" applyBorder="1" applyAlignment="1">
      <alignment horizontal="center" vertical="center" wrapText="1"/>
    </xf>
    <xf numFmtId="177" fontId="6" fillId="0" borderId="9" xfId="0" applyNumberFormat="1" applyFont="1" applyFill="1" applyBorder="1" applyAlignment="1">
      <alignment horizontal="center" vertical="center"/>
    </xf>
    <xf numFmtId="177" fontId="7" fillId="0" borderId="11" xfId="0" applyNumberFormat="1" applyFont="1" applyFill="1" applyBorder="1" applyAlignment="1">
      <alignment horizontal="center" vertical="center"/>
    </xf>
    <xf numFmtId="0" fontId="17"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17" fillId="0" borderId="0" xfId="0" applyFont="1" applyFill="1" applyBorder="1" applyAlignment="1">
      <alignment horizontal="center" vertical="top" wrapText="1"/>
    </xf>
    <xf numFmtId="0" fontId="17" fillId="0" borderId="0" xfId="0" applyFont="1" applyFill="1" applyBorder="1" applyAlignment="1">
      <alignment horizontal="center" vertical="center" wrapText="1"/>
    </xf>
    <xf numFmtId="177" fontId="17"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top" wrapText="1"/>
    </xf>
    <xf numFmtId="0" fontId="19" fillId="0" borderId="0" xfId="0" applyFont="1" applyFill="1" applyBorder="1" applyAlignment="1">
      <alignment horizontal="center" vertical="top" wrapText="1"/>
    </xf>
    <xf numFmtId="0" fontId="19" fillId="0" borderId="0" xfId="0" applyFont="1" applyFill="1" applyBorder="1" applyAlignment="1">
      <alignment horizontal="left" vertical="top" wrapText="1"/>
    </xf>
    <xf numFmtId="0" fontId="19" fillId="0" borderId="0" xfId="0" applyFont="1" applyFill="1" applyBorder="1" applyAlignment="1">
      <alignment horizontal="center" vertical="center" wrapText="1"/>
    </xf>
    <xf numFmtId="177" fontId="19" fillId="0" borderId="0"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left" vertical="center" wrapText="1"/>
    </xf>
    <xf numFmtId="177" fontId="17" fillId="0" borderId="1" xfId="0" applyNumberFormat="1" applyFont="1" applyFill="1" applyBorder="1" applyAlignment="1">
      <alignment horizontal="center" vertical="center" wrapText="1"/>
    </xf>
    <xf numFmtId="181"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0" fontId="6" fillId="0" borderId="2" xfId="0" applyNumberFormat="1" applyFont="1" applyFill="1" applyBorder="1" applyAlignment="1">
      <alignment horizontal="left" vertical="center" wrapText="1"/>
    </xf>
    <xf numFmtId="0" fontId="6" fillId="0" borderId="6" xfId="0" applyNumberFormat="1" applyFont="1" applyFill="1" applyBorder="1" applyAlignment="1">
      <alignment horizontal="left" vertical="center" wrapText="1"/>
    </xf>
    <xf numFmtId="0" fontId="6" fillId="0" borderId="7" xfId="0" applyNumberFormat="1" applyFont="1" applyFill="1" applyBorder="1" applyAlignment="1">
      <alignment horizontal="left" vertical="center" wrapText="1"/>
    </xf>
    <xf numFmtId="0" fontId="6" fillId="0" borderId="2" xfId="0" applyNumberFormat="1" applyFont="1" applyFill="1" applyBorder="1" applyAlignment="1">
      <alignment vertical="center" wrapText="1"/>
    </xf>
    <xf numFmtId="0" fontId="6" fillId="0" borderId="6" xfId="0" applyNumberFormat="1" applyFont="1" applyFill="1" applyBorder="1" applyAlignment="1">
      <alignment vertical="center" wrapText="1"/>
    </xf>
    <xf numFmtId="0" fontId="6" fillId="0" borderId="7" xfId="0" applyNumberFormat="1" applyFont="1" applyFill="1" applyBorder="1" applyAlignment="1">
      <alignment vertical="center" wrapText="1"/>
    </xf>
    <xf numFmtId="181" fontId="9" fillId="0" borderId="2" xfId="0" applyNumberFormat="1" applyFont="1" applyFill="1" applyBorder="1" applyAlignment="1">
      <alignment vertical="center" wrapText="1"/>
    </xf>
    <xf numFmtId="181" fontId="9" fillId="0" borderId="6" xfId="0" applyNumberFormat="1" applyFont="1" applyFill="1" applyBorder="1" applyAlignment="1">
      <alignment vertical="center" wrapText="1"/>
    </xf>
    <xf numFmtId="181" fontId="9" fillId="0" borderId="7" xfId="0" applyNumberFormat="1" applyFont="1" applyFill="1" applyBorder="1" applyAlignment="1">
      <alignment vertical="center" wrapText="1"/>
    </xf>
    <xf numFmtId="0" fontId="17" fillId="0" borderId="1" xfId="0" applyNumberFormat="1" applyFont="1" applyFill="1" applyBorder="1" applyAlignment="1">
      <alignment horizontal="left" vertical="center" wrapText="1"/>
    </xf>
    <xf numFmtId="0" fontId="6" fillId="0" borderId="7" xfId="0" applyNumberFormat="1" applyFont="1" applyFill="1" applyBorder="1" applyAlignment="1">
      <alignment horizontal="center" vertical="center" wrapText="1"/>
    </xf>
    <xf numFmtId="181" fontId="8" fillId="0" borderId="5"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81" fontId="8" fillId="0" borderId="12"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181" fontId="8" fillId="0" borderId="8" xfId="0" applyNumberFormat="1" applyFont="1" applyFill="1" applyBorder="1" applyAlignment="1">
      <alignment horizontal="center" vertical="center" wrapText="1"/>
    </xf>
    <xf numFmtId="182" fontId="8" fillId="0" borderId="1" xfId="0" applyNumberFormat="1" applyFont="1" applyFill="1" applyBorder="1" applyAlignment="1">
      <alignment horizontal="center" vertical="center" wrapText="1"/>
    </xf>
    <xf numFmtId="181" fontId="9" fillId="0" borderId="2" xfId="0" applyNumberFormat="1" applyFont="1" applyFill="1" applyBorder="1" applyAlignment="1">
      <alignment horizontal="center" vertical="center" wrapText="1"/>
    </xf>
    <xf numFmtId="181" fontId="9" fillId="0" borderId="6" xfId="0" applyNumberFormat="1" applyFont="1" applyFill="1" applyBorder="1" applyAlignment="1">
      <alignment horizontal="center" vertical="center" wrapText="1"/>
    </xf>
    <xf numFmtId="181" fontId="9" fillId="0" borderId="2" xfId="0" applyNumberFormat="1" applyFont="1" applyFill="1" applyBorder="1" applyAlignment="1">
      <alignment horizontal="left" vertical="center" wrapText="1"/>
    </xf>
    <xf numFmtId="181" fontId="9" fillId="0" borderId="6" xfId="0" applyNumberFormat="1" applyFont="1" applyFill="1" applyBorder="1" applyAlignment="1">
      <alignment horizontal="left" vertical="center" wrapText="1"/>
    </xf>
    <xf numFmtId="181" fontId="9" fillId="0" borderId="7" xfId="0" applyNumberFormat="1" applyFont="1" applyFill="1" applyBorder="1" applyAlignment="1">
      <alignment horizontal="left" vertical="center" wrapText="1"/>
    </xf>
    <xf numFmtId="0" fontId="7" fillId="0" borderId="2" xfId="0" applyNumberFormat="1" applyFont="1" applyFill="1" applyBorder="1" applyAlignment="1">
      <alignment horizontal="left" vertical="center" wrapText="1"/>
    </xf>
    <xf numFmtId="0" fontId="7" fillId="0" borderId="7" xfId="0" applyNumberFormat="1"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177" fontId="17" fillId="0" borderId="5" xfId="0" applyNumberFormat="1" applyFont="1" applyFill="1" applyBorder="1" applyAlignment="1">
      <alignment horizontal="center" vertical="center" wrapText="1"/>
    </xf>
    <xf numFmtId="177" fontId="17" fillId="0" borderId="12" xfId="0" applyNumberFormat="1" applyFont="1" applyFill="1" applyBorder="1" applyAlignment="1">
      <alignment horizontal="center" vertical="center" wrapText="1"/>
    </xf>
    <xf numFmtId="177" fontId="17" fillId="0" borderId="8" xfId="0" applyNumberFormat="1" applyFont="1" applyFill="1" applyBorder="1" applyAlignment="1">
      <alignment horizontal="center" vertical="center" wrapText="1"/>
    </xf>
    <xf numFmtId="0" fontId="18" fillId="0" borderId="2" xfId="0" applyNumberFormat="1" applyFont="1" applyFill="1" applyBorder="1" applyAlignment="1">
      <alignment horizontal="left" vertical="center" wrapText="1"/>
    </xf>
    <xf numFmtId="0" fontId="18" fillId="0" borderId="6" xfId="0" applyNumberFormat="1" applyFont="1" applyFill="1" applyBorder="1" applyAlignment="1">
      <alignment horizontal="left" vertical="center" wrapText="1"/>
    </xf>
    <xf numFmtId="0" fontId="18" fillId="0" borderId="7" xfId="0" applyNumberFormat="1" applyFont="1" applyFill="1" applyBorder="1" applyAlignment="1">
      <alignment horizontal="left" vertical="center" wrapText="1"/>
    </xf>
    <xf numFmtId="181" fontId="8" fillId="0" borderId="1" xfId="0" applyNumberFormat="1" applyFont="1" applyFill="1" applyBorder="1" applyAlignment="1">
      <alignment horizontal="left" vertical="center" wrapText="1"/>
    </xf>
    <xf numFmtId="0" fontId="7" fillId="0" borderId="5" xfId="0" applyNumberFormat="1" applyFont="1" applyFill="1" applyBorder="1" applyAlignment="1">
      <alignment horizontal="center" vertical="center" wrapText="1"/>
    </xf>
    <xf numFmtId="0" fontId="7" fillId="0" borderId="5" xfId="0" applyNumberFormat="1" applyFont="1" applyFill="1" applyBorder="1" applyAlignment="1">
      <alignment horizontal="left" vertical="center" wrapText="1"/>
    </xf>
    <xf numFmtId="0" fontId="17" fillId="0" borderId="5" xfId="0" applyNumberFormat="1" applyFont="1" applyFill="1" applyBorder="1" applyAlignment="1">
      <alignment horizontal="left" vertical="center" wrapText="1"/>
    </xf>
    <xf numFmtId="0" fontId="18" fillId="0" borderId="2" xfId="0" applyNumberFormat="1" applyFont="1" applyFill="1" applyBorder="1" applyAlignment="1">
      <alignment horizontal="center" vertical="center" wrapText="1"/>
    </xf>
    <xf numFmtId="0" fontId="18" fillId="0" borderId="6" xfId="0" applyNumberFormat="1" applyFont="1" applyFill="1" applyBorder="1" applyAlignment="1">
      <alignment horizontal="center" vertical="center" wrapText="1"/>
    </xf>
    <xf numFmtId="0" fontId="18" fillId="0" borderId="7" xfId="0" applyNumberFormat="1" applyFont="1" applyFill="1" applyBorder="1" applyAlignment="1">
      <alignment horizontal="center" vertical="center" wrapText="1"/>
    </xf>
    <xf numFmtId="0" fontId="18" fillId="0" borderId="1" xfId="0" applyNumberFormat="1" applyFont="1" applyFill="1" applyBorder="1" applyAlignment="1">
      <alignment vertical="center" wrapText="1"/>
    </xf>
    <xf numFmtId="177" fontId="18" fillId="0" borderId="1" xfId="0" applyNumberFormat="1" applyFont="1" applyFill="1" applyBorder="1" applyAlignment="1">
      <alignment horizontal="center" vertical="center" wrapText="1"/>
    </xf>
    <xf numFmtId="0" fontId="20" fillId="0" borderId="0" xfId="0" applyFont="1" applyFill="1" applyBorder="1" applyAlignment="1">
      <alignment horizontal="left" vertical="top" wrapText="1"/>
    </xf>
    <xf numFmtId="0" fontId="21" fillId="0" borderId="0" xfId="0" applyFont="1" applyAlignment="1">
      <alignment horizontal="center" vertical="center"/>
    </xf>
    <xf numFmtId="0" fontId="21" fillId="0" borderId="0" xfId="0" applyFont="1">
      <alignment vertical="center"/>
    </xf>
    <xf numFmtId="0" fontId="21" fillId="0" borderId="0" xfId="0" applyFont="1" applyAlignment="1">
      <alignment horizontal="left" vertical="center"/>
    </xf>
    <xf numFmtId="177" fontId="21" fillId="0" borderId="0" xfId="0" applyNumberFormat="1" applyFont="1" applyAlignment="1">
      <alignment horizontal="center" vertical="center"/>
    </xf>
    <xf numFmtId="0" fontId="5" fillId="0" borderId="0" xfId="0" applyFont="1" applyFill="1" applyAlignment="1">
      <alignment horizontal="center" vertical="center"/>
    </xf>
    <xf numFmtId="0" fontId="22"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77" fontId="4" fillId="0" borderId="1" xfId="57" applyNumberFormat="1" applyFont="1" applyFill="1" applyBorder="1" applyAlignment="1" applyProtection="1">
      <alignment horizontal="center" vertical="center" wrapText="1"/>
    </xf>
    <xf numFmtId="0" fontId="4" fillId="0" borderId="2"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 xfId="0" applyFont="1" applyFill="1" applyBorder="1" applyAlignment="1">
      <alignment horizontal="left" vertical="center" wrapText="1"/>
    </xf>
    <xf numFmtId="0" fontId="4" fillId="0" borderId="6" xfId="0" applyFont="1" applyFill="1" applyBorder="1" applyAlignment="1">
      <alignment horizontal="left" vertical="center" wrapText="1"/>
    </xf>
    <xf numFmtId="177"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77"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20" fillId="0" borderId="1" xfId="0" applyFont="1" applyFill="1" applyBorder="1" applyAlignment="1">
      <alignment horizontal="center" vertical="top" wrapText="1"/>
    </xf>
    <xf numFmtId="177" fontId="21" fillId="0" borderId="0" xfId="0" applyNumberFormat="1" applyFont="1" applyBorder="1" applyAlignment="1">
      <alignment horizontal="center" vertical="center"/>
    </xf>
    <xf numFmtId="177" fontId="4" fillId="0" borderId="0" xfId="0" applyNumberFormat="1" applyFont="1" applyFill="1" applyBorder="1" applyAlignment="1">
      <alignment horizontal="center" vertical="center"/>
    </xf>
    <xf numFmtId="0" fontId="21" fillId="0" borderId="0" xfId="0" applyFont="1" applyBorder="1">
      <alignment vertical="center"/>
    </xf>
    <xf numFmtId="177" fontId="7" fillId="0" borderId="0" xfId="0" applyNumberFormat="1" applyFont="1" applyFill="1">
      <alignment vertical="center"/>
    </xf>
    <xf numFmtId="0" fontId="7" fillId="0" borderId="1" xfId="0" applyFont="1" applyFill="1" applyBorder="1" applyAlignment="1">
      <alignment vertical="center" wrapText="1"/>
    </xf>
    <xf numFmtId="183" fontId="8" fillId="0" borderId="1" xfId="0" applyNumberFormat="1" applyFont="1" applyFill="1" applyBorder="1" applyAlignment="1">
      <alignment horizontal="center" vertical="center" wrapText="1"/>
    </xf>
    <xf numFmtId="180" fontId="8" fillId="0" borderId="1"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177" fontId="8" fillId="0" borderId="1" xfId="0" applyNumberFormat="1" applyFont="1" applyFill="1" applyBorder="1" applyAlignment="1">
      <alignment horizontal="center" vertical="center"/>
    </xf>
    <xf numFmtId="0" fontId="7" fillId="0" borderId="8" xfId="0" applyFont="1" applyFill="1" applyBorder="1" applyAlignment="1">
      <alignment horizontal="left" vertical="center" wrapText="1"/>
    </xf>
    <xf numFmtId="177" fontId="8" fillId="0" borderId="8" xfId="0" applyNumberFormat="1" applyFont="1" applyFill="1" applyBorder="1" applyAlignment="1">
      <alignment horizontal="center" vertical="center"/>
    </xf>
    <xf numFmtId="177" fontId="7" fillId="0" borderId="8" xfId="0" applyNumberFormat="1" applyFont="1" applyFill="1" applyBorder="1" applyAlignment="1">
      <alignment horizontal="center" vertical="center"/>
    </xf>
    <xf numFmtId="0" fontId="9" fillId="0" borderId="2"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1" xfId="0" applyFont="1" applyFill="1" applyBorder="1" applyAlignment="1">
      <alignment horizontal="center" vertical="center"/>
    </xf>
    <xf numFmtId="177" fontId="9" fillId="0" borderId="1" xfId="0" applyNumberFormat="1" applyFont="1" applyFill="1" applyBorder="1" applyAlignment="1">
      <alignment vertical="center"/>
    </xf>
    <xf numFmtId="0" fontId="7" fillId="0" borderId="0" xfId="0" applyFont="1" applyFill="1" applyBorder="1" applyAlignment="1">
      <alignment horizontal="center"/>
    </xf>
    <xf numFmtId="0" fontId="7" fillId="0" borderId="0" xfId="0" applyFont="1" applyFill="1" applyAlignment="1">
      <alignment horizontal="center" vertical="center" wrapText="1"/>
    </xf>
    <xf numFmtId="0" fontId="7" fillId="0" borderId="0" xfId="0" applyFont="1" applyFill="1" applyAlignment="1">
      <alignment horizontal="center" vertical="center"/>
    </xf>
    <xf numFmtId="177" fontId="7" fillId="0" borderId="0" xfId="2" applyNumberFormat="1" applyFont="1" applyFill="1" applyBorder="1" applyAlignment="1" applyProtection="1">
      <alignment horizontal="left" vertical="center"/>
    </xf>
    <xf numFmtId="177" fontId="7" fillId="0" borderId="0" xfId="2" applyNumberFormat="1" applyFont="1" applyFill="1" applyBorder="1" applyAlignment="1" applyProtection="1">
      <alignment horizontal="center" vertical="center"/>
    </xf>
    <xf numFmtId="0" fontId="7" fillId="0" borderId="0" xfId="0" applyFont="1" applyFill="1" applyAlignment="1">
      <alignment horizontal="center"/>
    </xf>
    <xf numFmtId="0" fontId="5" fillId="0" borderId="2"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6" xfId="0" applyFont="1" applyFill="1" applyBorder="1" applyAlignment="1">
      <alignment horizontal="left" vertical="center"/>
    </xf>
    <xf numFmtId="0" fontId="5" fillId="0" borderId="7" xfId="0" applyFont="1" applyFill="1" applyBorder="1" applyAlignment="1">
      <alignment horizontal="center" vertical="center"/>
    </xf>
    <xf numFmtId="177" fontId="6"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center"/>
    </xf>
    <xf numFmtId="177" fontId="8" fillId="0" borderId="1" xfId="0" applyNumberFormat="1" applyFont="1" applyFill="1" applyBorder="1" applyAlignment="1">
      <alignment horizontal="left" vertical="center" wrapText="1"/>
    </xf>
    <xf numFmtId="177" fontId="8" fillId="0" borderId="1" xfId="0" applyNumberFormat="1" applyFont="1" applyFill="1" applyBorder="1" applyAlignment="1">
      <alignment horizontal="left" vertical="top" wrapText="1"/>
    </xf>
    <xf numFmtId="0" fontId="8" fillId="0" borderId="1" xfId="70" applyFont="1" applyFill="1" applyBorder="1" applyAlignment="1" applyProtection="1">
      <alignment horizontal="center" vertical="center" wrapText="1"/>
    </xf>
    <xf numFmtId="180" fontId="8" fillId="0" borderId="1" xfId="0" applyNumberFormat="1" applyFont="1" applyFill="1" applyBorder="1" applyAlignment="1">
      <alignment horizontal="center" vertical="center"/>
    </xf>
    <xf numFmtId="177" fontId="7" fillId="0" borderId="1" xfId="0" applyNumberFormat="1" applyFont="1" applyFill="1" applyBorder="1" applyAlignment="1">
      <alignment horizontal="left" vertical="center" wrapText="1"/>
    </xf>
    <xf numFmtId="0" fontId="8" fillId="0" borderId="7" xfId="0" applyNumberFormat="1" applyFont="1" applyFill="1" applyBorder="1" applyAlignment="1">
      <alignment horizontal="left" vertical="center"/>
    </xf>
    <xf numFmtId="0" fontId="8" fillId="0" borderId="2" xfId="0" applyNumberFormat="1" applyFont="1" applyFill="1" applyBorder="1" applyAlignment="1">
      <alignment horizontal="left" vertical="center" wrapText="1"/>
    </xf>
    <xf numFmtId="0" fontId="8" fillId="0" borderId="7" xfId="0" applyNumberFormat="1" applyFont="1" applyFill="1" applyBorder="1" applyAlignment="1">
      <alignment horizontal="left" vertical="center" wrapText="1"/>
    </xf>
    <xf numFmtId="0" fontId="8" fillId="0" borderId="2" xfId="0" applyNumberFormat="1" applyFont="1" applyFill="1" applyBorder="1" applyAlignment="1">
      <alignment vertical="center"/>
    </xf>
    <xf numFmtId="0" fontId="8" fillId="0" borderId="6" xfId="0" applyNumberFormat="1" applyFont="1" applyFill="1" applyBorder="1" applyAlignment="1">
      <alignment vertical="center"/>
    </xf>
    <xf numFmtId="0" fontId="8" fillId="0" borderId="7" xfId="0" applyNumberFormat="1" applyFont="1" applyFill="1" applyBorder="1" applyAlignment="1">
      <alignment vertical="center"/>
    </xf>
    <xf numFmtId="0" fontId="8" fillId="0" borderId="1" xfId="62" applyFont="1" applyFill="1" applyBorder="1" applyAlignment="1" applyProtection="1">
      <alignment horizontal="center" vertical="center" wrapText="1"/>
    </xf>
    <xf numFmtId="177" fontId="8" fillId="0" borderId="2" xfId="0" applyNumberFormat="1" applyFont="1" applyFill="1" applyBorder="1" applyAlignment="1">
      <alignment horizontal="left" vertical="center" wrapText="1"/>
    </xf>
    <xf numFmtId="177" fontId="7" fillId="0" borderId="2" xfId="0" applyNumberFormat="1" applyFont="1" applyFill="1" applyBorder="1" applyAlignment="1">
      <alignment horizontal="left" vertical="center" wrapText="1"/>
    </xf>
    <xf numFmtId="0" fontId="9" fillId="0" borderId="6" xfId="0" applyFont="1" applyFill="1" applyBorder="1" applyAlignment="1">
      <alignment horizontal="left" vertical="center"/>
    </xf>
    <xf numFmtId="0" fontId="7" fillId="0" borderId="0" xfId="0" applyFont="1" applyFill="1" applyAlignment="1">
      <alignment horizontal="left" vertical="center"/>
    </xf>
    <xf numFmtId="0" fontId="5" fillId="0" borderId="0" xfId="0" applyFont="1" applyFill="1" applyBorder="1" applyAlignment="1">
      <alignment horizontal="left" vertical="center" wrapText="1"/>
    </xf>
    <xf numFmtId="177" fontId="5" fillId="0" borderId="0" xfId="0" applyNumberFormat="1" applyFont="1" applyFill="1" applyBorder="1" applyAlignment="1">
      <alignment horizontal="center" vertical="center" wrapText="1"/>
    </xf>
    <xf numFmtId="0" fontId="7" fillId="0" borderId="13" xfId="0" applyNumberFormat="1" applyFont="1" applyFill="1" applyBorder="1" applyAlignment="1">
      <alignment horizontal="left" vertical="center" wrapText="1"/>
    </xf>
    <xf numFmtId="0" fontId="7" fillId="0" borderId="12" xfId="0" applyFont="1" applyFill="1" applyBorder="1" applyAlignment="1">
      <alignment horizontal="center" vertical="center" wrapText="1"/>
    </xf>
    <xf numFmtId="177" fontId="7" fillId="0" borderId="12"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177" fontId="23" fillId="0" borderId="1" xfId="0" applyNumberFormat="1" applyFont="1" applyFill="1" applyBorder="1" applyAlignment="1">
      <alignment horizontal="center" vertical="center" wrapText="1"/>
    </xf>
    <xf numFmtId="0" fontId="7" fillId="0" borderId="8" xfId="0" applyNumberFormat="1" applyFont="1" applyFill="1" applyBorder="1" applyAlignment="1">
      <alignment horizontal="left" vertical="center" wrapText="1"/>
    </xf>
    <xf numFmtId="0" fontId="6" fillId="0" borderId="10"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5" xfId="0" applyFont="1" applyFill="1" applyBorder="1" applyAlignment="1">
      <alignment horizontal="left" vertical="center" wrapText="1"/>
    </xf>
    <xf numFmtId="184" fontId="6" fillId="0" borderId="1" xfId="0" applyNumberFormat="1" applyFont="1" applyFill="1" applyBorder="1" applyAlignment="1">
      <alignment horizontal="center" vertical="center" wrapText="1"/>
    </xf>
    <xf numFmtId="0" fontId="7" fillId="0" borderId="0" xfId="54" applyFont="1" applyFill="1" applyBorder="1" applyAlignment="1" applyProtection="1">
      <alignment horizontal="center" vertical="center"/>
    </xf>
    <xf numFmtId="0" fontId="6" fillId="0" borderId="0" xfId="54" applyFont="1" applyFill="1" applyBorder="1" applyAlignment="1" applyProtection="1">
      <alignment horizontal="center" vertical="center"/>
    </xf>
    <xf numFmtId="0" fontId="7" fillId="0" borderId="0" xfId="54" applyFont="1" applyFill="1" applyBorder="1" applyAlignment="1" applyProtection="1">
      <alignment horizontal="center" vertical="center" wrapText="1"/>
    </xf>
    <xf numFmtId="0" fontId="7" fillId="0" borderId="0" xfId="54" applyFont="1" applyFill="1" applyBorder="1" applyAlignment="1" applyProtection="1">
      <alignment horizontal="left" vertical="center" wrapText="1"/>
    </xf>
    <xf numFmtId="177" fontId="7" fillId="0" borderId="0" xfId="54" applyNumberFormat="1" applyFont="1" applyFill="1" applyBorder="1" applyAlignment="1" applyProtection="1">
      <alignment horizontal="center" vertical="center"/>
    </xf>
    <xf numFmtId="0" fontId="5" fillId="0" borderId="0" xfId="54" applyFont="1" applyFill="1" applyBorder="1" applyAlignment="1" applyProtection="1">
      <alignment horizontal="center" vertical="center" wrapText="1"/>
    </xf>
    <xf numFmtId="0" fontId="5" fillId="0" borderId="0" xfId="54" applyFont="1" applyFill="1" applyBorder="1" applyAlignment="1" applyProtection="1">
      <alignment horizontal="left" vertical="center" wrapText="1"/>
    </xf>
    <xf numFmtId="0" fontId="5" fillId="0" borderId="0" xfId="54" applyFont="1" applyFill="1" applyBorder="1" applyAlignment="1" applyProtection="1">
      <alignment horizontal="center" vertical="center"/>
    </xf>
    <xf numFmtId="177" fontId="5" fillId="0" borderId="0" xfId="54" applyNumberFormat="1" applyFont="1" applyFill="1" applyBorder="1" applyAlignment="1" applyProtection="1">
      <alignment horizontal="center" vertical="center"/>
    </xf>
    <xf numFmtId="185" fontId="6" fillId="0" borderId="1" xfId="0" applyNumberFormat="1" applyFont="1" applyFill="1" applyBorder="1" applyAlignment="1">
      <alignment horizontal="center" vertical="center"/>
    </xf>
    <xf numFmtId="0" fontId="6" fillId="0" borderId="1" xfId="54" applyFont="1" applyFill="1" applyBorder="1" applyAlignment="1" applyProtection="1">
      <alignment horizontal="center" vertical="center" wrapText="1"/>
    </xf>
    <xf numFmtId="0" fontId="6" fillId="0" borderId="1" xfId="54" applyFont="1" applyFill="1" applyBorder="1" applyAlignment="1" applyProtection="1">
      <alignment horizontal="left" vertical="center" wrapText="1"/>
    </xf>
    <xf numFmtId="177" fontId="6" fillId="0" borderId="1" xfId="54" applyNumberFormat="1" applyFont="1" applyFill="1" applyBorder="1" applyAlignment="1" applyProtection="1">
      <alignment horizontal="center" vertical="center" wrapText="1"/>
    </xf>
    <xf numFmtId="0" fontId="7" fillId="0" borderId="1" xfId="54" applyFont="1" applyFill="1" applyBorder="1" applyAlignment="1" applyProtection="1">
      <alignment horizontal="center" vertical="center"/>
    </xf>
    <xf numFmtId="0" fontId="7" fillId="0" borderId="1" xfId="54" applyFont="1" applyFill="1" applyBorder="1" applyAlignment="1" applyProtection="1">
      <alignment horizontal="left" vertical="center" wrapText="1"/>
    </xf>
    <xf numFmtId="0" fontId="7" fillId="0" borderId="1" xfId="54" applyFont="1" applyFill="1" applyBorder="1" applyAlignment="1" applyProtection="1">
      <alignment horizontal="center" vertical="center" wrapText="1"/>
    </xf>
    <xf numFmtId="177" fontId="7" fillId="0" borderId="1" xfId="54"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xf>
    <xf numFmtId="177" fontId="8" fillId="0" borderId="16" xfId="0" applyNumberFormat="1" applyFont="1" applyBorder="1" applyAlignment="1">
      <alignment horizontal="center" vertical="center" wrapText="1"/>
    </xf>
    <xf numFmtId="0" fontId="6" fillId="0" borderId="1" xfId="54" applyFont="1" applyFill="1" applyBorder="1" applyAlignment="1" applyProtection="1">
      <alignment horizontal="center" vertical="center"/>
    </xf>
    <xf numFmtId="177" fontId="6" fillId="0" borderId="1" xfId="54" applyNumberFormat="1" applyFont="1" applyFill="1" applyBorder="1" applyAlignment="1" applyProtection="1">
      <alignment horizontal="center" vertical="center"/>
    </xf>
    <xf numFmtId="177" fontId="5" fillId="0" borderId="0" xfId="0" applyNumberFormat="1" applyFont="1" applyFill="1" applyAlignment="1">
      <alignment horizontal="center" vertical="center"/>
    </xf>
    <xf numFmtId="0" fontId="8" fillId="0" borderId="1" xfId="0" applyFont="1" applyFill="1" applyBorder="1" applyAlignment="1">
      <alignment vertical="top" wrapText="1"/>
    </xf>
    <xf numFmtId="0" fontId="8" fillId="0" borderId="1" xfId="0" applyFont="1" applyFill="1" applyBorder="1" applyAlignment="1">
      <alignment horizontal="left" wrapText="1"/>
    </xf>
    <xf numFmtId="0" fontId="7" fillId="0" borderId="1" xfId="0" applyFont="1" applyFill="1" applyBorder="1" applyAlignment="1">
      <alignment horizontal="left" vertical="top" wrapText="1"/>
    </xf>
    <xf numFmtId="0" fontId="8" fillId="0" borderId="2"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177" fontId="9" fillId="0" borderId="1" xfId="0" applyNumberFormat="1" applyFont="1" applyFill="1" applyBorder="1" applyAlignment="1">
      <alignment horizontal="center" vertical="center"/>
    </xf>
    <xf numFmtId="177" fontId="8" fillId="0" borderId="2" xfId="0" applyNumberFormat="1" applyFont="1" applyFill="1" applyBorder="1" applyAlignment="1">
      <alignment horizontal="center" vertical="center"/>
    </xf>
    <xf numFmtId="0" fontId="7" fillId="0" borderId="0" xfId="0" applyFont="1" applyFill="1">
      <alignment vertical="center"/>
    </xf>
    <xf numFmtId="0" fontId="7" fillId="0" borderId="0" xfId="0" applyFont="1" applyFill="1">
      <alignment vertical="center"/>
    </xf>
    <xf numFmtId="177" fontId="7" fillId="0" borderId="0" xfId="0" applyNumberFormat="1" applyFont="1" applyFill="1" applyAlignment="1">
      <alignment horizontal="center" vertical="center"/>
    </xf>
    <xf numFmtId="0" fontId="7" fillId="0" borderId="0" xfId="0" applyFont="1" applyFill="1" applyAlignment="1">
      <alignment horizontal="center" vertical="center"/>
    </xf>
    <xf numFmtId="0" fontId="5" fillId="0" borderId="0" xfId="0" applyFont="1" applyFill="1" applyBorder="1" applyAlignment="1">
      <alignment horizontal="center" vertical="center"/>
    </xf>
    <xf numFmtId="177" fontId="5" fillId="0" borderId="0" xfId="0" applyNumberFormat="1" applyFont="1" applyFill="1" applyBorder="1" applyAlignment="1">
      <alignment horizontal="center" vertical="center"/>
    </xf>
    <xf numFmtId="0" fontId="6" fillId="0" borderId="1" xfId="0" applyFont="1" applyFill="1" applyBorder="1" applyAlignment="1">
      <alignment horizontal="center" vertical="center"/>
    </xf>
    <xf numFmtId="185" fontId="6" fillId="0" borderId="1" xfId="0" applyNumberFormat="1" applyFont="1" applyFill="1" applyBorder="1" applyAlignment="1">
      <alignment horizontal="center" vertical="center"/>
    </xf>
    <xf numFmtId="177" fontId="6" fillId="0" borderId="1" xfId="57" applyNumberFormat="1" applyFont="1" applyFill="1" applyBorder="1" applyAlignment="1" applyProtection="1">
      <alignment horizontal="center" vertical="center" wrapText="1"/>
    </xf>
    <xf numFmtId="177"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left" wrapText="1"/>
    </xf>
    <xf numFmtId="177"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77"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177"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24" fillId="0" borderId="0" xfId="54" applyFont="1" applyFill="1" applyBorder="1" applyAlignment="1" applyProtection="1">
      <alignment vertical="center"/>
    </xf>
    <xf numFmtId="0" fontId="25" fillId="0" borderId="0" xfId="54" applyFont="1" applyFill="1" applyBorder="1" applyAlignment="1" applyProtection="1">
      <alignment vertical="center"/>
    </xf>
    <xf numFmtId="0" fontId="24" fillId="0" borderId="0" xfId="68" applyFont="1" applyFill="1" applyBorder="1" applyAlignment="1" applyProtection="1">
      <alignment horizontal="left" vertical="center"/>
    </xf>
    <xf numFmtId="0" fontId="24" fillId="0" borderId="0" xfId="54" applyFont="1" applyFill="1" applyBorder="1" applyAlignment="1" applyProtection="1">
      <alignment horizontal="center" vertical="center"/>
    </xf>
    <xf numFmtId="0" fontId="24" fillId="0" borderId="0" xfId="54" applyFont="1" applyFill="1" applyBorder="1" applyAlignment="1" applyProtection="1">
      <alignment horizontal="left" vertical="center"/>
    </xf>
    <xf numFmtId="0" fontId="0" fillId="0" borderId="0" xfId="54" applyFont="1" applyFill="1" applyBorder="1" applyAlignment="1" applyProtection="1">
      <alignment horizontal="left" vertical="center"/>
    </xf>
    <xf numFmtId="0" fontId="24" fillId="0" borderId="0" xfId="54" applyFont="1" applyFill="1" applyAlignment="1" applyProtection="1">
      <alignment vertical="center"/>
    </xf>
    <xf numFmtId="176" fontId="7" fillId="0" borderId="0" xfId="0" applyNumberFormat="1" applyFont="1" applyFill="1" applyAlignment="1">
      <alignment horizontal="center" vertical="center"/>
    </xf>
    <xf numFmtId="0" fontId="0" fillId="0" borderId="0" xfId="0" applyFont="1" applyFill="1">
      <alignment vertical="center"/>
    </xf>
    <xf numFmtId="0" fontId="26" fillId="0" borderId="2" xfId="54" applyFont="1" applyFill="1" applyBorder="1" applyAlignment="1" applyProtection="1">
      <alignment horizontal="center" vertical="center" wrapText="1"/>
    </xf>
    <xf numFmtId="0" fontId="26" fillId="0" borderId="6" xfId="54" applyFont="1" applyFill="1" applyBorder="1" applyAlignment="1" applyProtection="1">
      <alignment horizontal="center" vertical="center" wrapText="1"/>
    </xf>
    <xf numFmtId="0" fontId="26" fillId="0" borderId="7" xfId="54" applyFont="1" applyFill="1" applyBorder="1" applyAlignment="1" applyProtection="1">
      <alignment horizontal="center" vertical="center" wrapText="1"/>
    </xf>
    <xf numFmtId="176" fontId="6" fillId="0" borderId="1" xfId="57" applyNumberFormat="1" applyFont="1" applyFill="1" applyBorder="1" applyAlignment="1" applyProtection="1">
      <alignment horizontal="center" vertical="center" wrapText="1"/>
    </xf>
    <xf numFmtId="0" fontId="6" fillId="0" borderId="1" xfId="68" applyFont="1" applyFill="1" applyBorder="1" applyAlignment="1" applyProtection="1">
      <alignment horizontal="center" vertical="center" wrapText="1"/>
    </xf>
    <xf numFmtId="176" fontId="7" fillId="0" borderId="1" xfId="54" applyNumberFormat="1" applyFont="1" applyFill="1" applyBorder="1" applyAlignment="1" applyProtection="1">
      <alignment horizontal="center" vertical="center"/>
    </xf>
    <xf numFmtId="0" fontId="7" fillId="0" borderId="8" xfId="54" applyFont="1" applyFill="1" applyBorder="1" applyAlignment="1" applyProtection="1">
      <alignment horizontal="center" vertical="center" wrapText="1"/>
    </xf>
    <xf numFmtId="0" fontId="7" fillId="0" borderId="8" xfId="54" applyFont="1" applyFill="1" applyBorder="1" applyAlignment="1" applyProtection="1">
      <alignment horizontal="left" vertical="center" wrapText="1"/>
    </xf>
    <xf numFmtId="176" fontId="7" fillId="0" borderId="8" xfId="54" applyNumberFormat="1" applyFont="1" applyFill="1" applyBorder="1" applyAlignment="1" applyProtection="1">
      <alignment horizontal="center" vertical="center"/>
    </xf>
    <xf numFmtId="177" fontId="8" fillId="0" borderId="8" xfId="0" applyNumberFormat="1" applyFont="1" applyFill="1" applyBorder="1" applyAlignment="1">
      <alignment horizontal="center" vertical="center" wrapText="1"/>
    </xf>
    <xf numFmtId="0" fontId="6" fillId="0" borderId="2" xfId="54" applyFont="1" applyFill="1" applyBorder="1" applyAlignment="1" applyProtection="1">
      <alignment horizontal="center" vertical="center" wrapText="1"/>
    </xf>
    <xf numFmtId="0" fontId="6" fillId="0" borderId="6" xfId="54" applyFont="1" applyFill="1" applyBorder="1" applyAlignment="1" applyProtection="1">
      <alignment horizontal="center" vertical="center" wrapText="1"/>
    </xf>
    <xf numFmtId="0" fontId="6" fillId="0" borderId="7" xfId="54" applyFont="1" applyFill="1" applyBorder="1" applyAlignment="1" applyProtection="1">
      <alignment horizontal="center" vertical="center" wrapText="1"/>
    </xf>
    <xf numFmtId="0" fontId="7" fillId="0" borderId="2" xfId="54" applyFont="1" applyFill="1" applyBorder="1" applyAlignment="1" applyProtection="1">
      <alignment horizontal="center" vertical="center" wrapText="1"/>
    </xf>
    <xf numFmtId="0" fontId="7" fillId="0" borderId="6" xfId="54" applyFont="1" applyFill="1" applyBorder="1" applyAlignment="1" applyProtection="1">
      <alignment horizontal="center" vertical="center" wrapText="1"/>
    </xf>
    <xf numFmtId="0" fontId="7" fillId="0" borderId="7" xfId="54" applyFont="1" applyFill="1" applyBorder="1" applyAlignment="1" applyProtection="1">
      <alignment horizontal="center" vertical="center" wrapText="1"/>
    </xf>
    <xf numFmtId="0" fontId="6" fillId="0" borderId="2" xfId="68" applyFont="1" applyFill="1" applyBorder="1" applyAlignment="1" applyProtection="1">
      <alignment horizontal="center" vertical="center" wrapText="1"/>
    </xf>
    <xf numFmtId="0" fontId="6" fillId="0" borderId="6" xfId="68" applyFont="1" applyFill="1" applyBorder="1" applyAlignment="1" applyProtection="1">
      <alignment horizontal="center" vertical="center" wrapText="1"/>
    </xf>
    <xf numFmtId="0" fontId="6" fillId="0" borderId="7" xfId="68" applyFont="1" applyFill="1" applyBorder="1" applyAlignment="1" applyProtection="1">
      <alignment horizontal="center" vertical="center" wrapText="1"/>
    </xf>
    <xf numFmtId="0" fontId="7" fillId="0" borderId="1" xfId="54" applyFont="1" applyFill="1" applyBorder="1" applyAlignment="1" applyProtection="1">
      <alignment horizontal="left" vertical="top" wrapText="1"/>
    </xf>
    <xf numFmtId="0" fontId="7" fillId="0" borderId="1" xfId="54" applyFont="1" applyFill="1" applyBorder="1" applyAlignment="1">
      <alignment horizontal="left" vertical="center" wrapText="1"/>
      <protection locked="0"/>
    </xf>
    <xf numFmtId="0" fontId="7" fillId="0" borderId="2"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177" fontId="27" fillId="0" borderId="1" xfId="54" applyNumberFormat="1" applyFont="1" applyFill="1" applyBorder="1" applyAlignment="1" applyProtection="1">
      <alignment horizontal="center" vertical="center" wrapText="1"/>
    </xf>
    <xf numFmtId="0" fontId="6" fillId="0" borderId="2" xfId="54" applyFont="1" applyFill="1" applyBorder="1" applyAlignment="1" applyProtection="1">
      <alignment horizontal="center" vertical="center"/>
    </xf>
    <xf numFmtId="0" fontId="6" fillId="0" borderId="6" xfId="54" applyFont="1" applyFill="1" applyBorder="1" applyAlignment="1" applyProtection="1">
      <alignment horizontal="center" vertical="center"/>
    </xf>
    <xf numFmtId="0" fontId="6" fillId="0" borderId="7" xfId="54" applyFont="1" applyFill="1" applyBorder="1" applyAlignment="1" applyProtection="1">
      <alignment horizontal="center" vertical="center"/>
    </xf>
    <xf numFmtId="176" fontId="7" fillId="0" borderId="1" xfId="54" applyNumberFormat="1" applyFont="1" applyFill="1" applyBorder="1" applyAlignment="1" applyProtection="1">
      <alignment vertical="center"/>
    </xf>
    <xf numFmtId="0" fontId="7" fillId="0" borderId="1" xfId="54" applyFont="1" applyFill="1" applyBorder="1" applyAlignment="1" applyProtection="1">
      <alignment vertical="center"/>
    </xf>
    <xf numFmtId="0" fontId="28" fillId="0" borderId="0" xfId="0" applyFont="1">
      <alignment vertical="center"/>
    </xf>
    <xf numFmtId="0" fontId="29" fillId="0" borderId="0" xfId="0" applyFont="1">
      <alignment vertical="center"/>
    </xf>
    <xf numFmtId="0" fontId="1" fillId="0" borderId="0" xfId="0" applyFont="1">
      <alignment vertical="center"/>
    </xf>
    <xf numFmtId="177" fontId="1" fillId="0" borderId="0" xfId="0" applyNumberFormat="1" applyFont="1">
      <alignment vertical="center"/>
    </xf>
    <xf numFmtId="0" fontId="30" fillId="0" borderId="0" xfId="59" applyFont="1" applyFill="1" applyAlignment="1" applyProtection="1">
      <alignment horizontal="center" vertical="center"/>
    </xf>
    <xf numFmtId="177" fontId="30" fillId="0" borderId="0" xfId="59" applyNumberFormat="1" applyFont="1" applyFill="1" applyAlignment="1" applyProtection="1">
      <alignment horizontal="center" vertical="center"/>
    </xf>
    <xf numFmtId="0" fontId="7" fillId="0" borderId="1" xfId="67" applyFont="1" applyFill="1" applyBorder="1" applyAlignment="1" applyProtection="1">
      <alignment horizontal="left" vertical="center" wrapText="1"/>
    </xf>
    <xf numFmtId="0" fontId="9" fillId="0" borderId="1" xfId="0" applyFont="1" applyBorder="1" applyAlignment="1">
      <alignment horizontal="center" vertical="center"/>
    </xf>
    <xf numFmtId="0" fontId="29" fillId="0" borderId="1" xfId="0" applyFont="1" applyBorder="1">
      <alignment vertical="center"/>
    </xf>
    <xf numFmtId="177" fontId="9" fillId="0" borderId="1" xfId="0" applyNumberFormat="1" applyFont="1" applyBorder="1" applyAlignment="1">
      <alignment horizontal="center" vertical="center"/>
    </xf>
    <xf numFmtId="177" fontId="9" fillId="0" borderId="1" xfId="0" applyNumberFormat="1" applyFont="1" applyBorder="1" applyAlignment="1">
      <alignment vertical="center"/>
    </xf>
    <xf numFmtId="0" fontId="8" fillId="0" borderId="0" xfId="0" applyFont="1" applyFill="1" applyAlignment="1">
      <alignment horizontal="center" vertical="center"/>
    </xf>
    <xf numFmtId="0" fontId="9" fillId="0" borderId="0" xfId="0" applyFont="1" applyFill="1" applyAlignment="1">
      <alignment horizontal="center" vertical="center"/>
    </xf>
    <xf numFmtId="0" fontId="8" fillId="0" borderId="0" xfId="0" applyFont="1" applyFill="1" applyAlignment="1">
      <alignment horizontal="center" vertical="center" wrapText="1"/>
    </xf>
    <xf numFmtId="0" fontId="8" fillId="0" borderId="0" xfId="0" applyFont="1" applyFill="1" applyAlignment="1">
      <alignment horizontal="left" vertical="center" wrapText="1"/>
    </xf>
    <xf numFmtId="0" fontId="5" fillId="0" borderId="0" xfId="59" applyFont="1" applyFill="1" applyBorder="1" applyAlignment="1" applyProtection="1">
      <alignment horizontal="center" vertical="center"/>
    </xf>
    <xf numFmtId="0" fontId="5" fillId="0" borderId="0" xfId="59" applyFont="1" applyFill="1" applyBorder="1" applyAlignment="1" applyProtection="1">
      <alignment horizontal="center" vertical="center" wrapText="1"/>
    </xf>
    <xf numFmtId="0" fontId="5" fillId="0" borderId="0" xfId="59" applyFont="1" applyFill="1" applyBorder="1" applyAlignment="1" applyProtection="1">
      <alignment horizontal="left" vertical="center"/>
    </xf>
    <xf numFmtId="177" fontId="5" fillId="0" borderId="0" xfId="59" applyNumberFormat="1" applyFont="1" applyFill="1" applyBorder="1" applyAlignment="1" applyProtection="1">
      <alignment horizontal="center" vertical="center"/>
    </xf>
    <xf numFmtId="177" fontId="6" fillId="0" borderId="1" xfId="60" applyNumberFormat="1" applyFont="1" applyFill="1" applyBorder="1" applyAlignment="1" applyProtection="1">
      <alignment horizontal="center"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177" fontId="31" fillId="0" borderId="1" xfId="0" applyNumberFormat="1" applyFont="1" applyFill="1" applyBorder="1" applyAlignment="1">
      <alignment horizontal="center" vertical="center" wrapText="1"/>
    </xf>
    <xf numFmtId="177" fontId="8" fillId="0" borderId="0" xfId="0" applyNumberFormat="1" applyFont="1" applyFill="1" applyBorder="1" applyAlignment="1">
      <alignment horizontal="center" vertical="center"/>
    </xf>
    <xf numFmtId="0" fontId="5" fillId="0" borderId="17" xfId="59" applyFont="1" applyFill="1" applyBorder="1" applyAlignment="1" applyProtection="1">
      <alignment horizontal="center" vertical="center"/>
    </xf>
    <xf numFmtId="0" fontId="5" fillId="0" borderId="0" xfId="59" applyFont="1" applyFill="1" applyAlignment="1" applyProtection="1">
      <alignment horizontal="center" vertical="center"/>
    </xf>
    <xf numFmtId="0" fontId="1" fillId="0" borderId="2"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0" fontId="1" fillId="0" borderId="0" xfId="0" applyFont="1" applyFill="1">
      <alignment vertical="center"/>
    </xf>
    <xf numFmtId="0" fontId="4" fillId="0" borderId="0" xfId="0"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177" fontId="1" fillId="0" borderId="0" xfId="0" applyNumberFormat="1" applyFont="1" applyFill="1" applyAlignment="1">
      <alignment horizontal="center" vertical="center"/>
    </xf>
    <xf numFmtId="0" fontId="28" fillId="0" borderId="1" xfId="0" applyFont="1" applyFill="1" applyBorder="1" applyAlignment="1">
      <alignment horizontal="center" vertical="center"/>
    </xf>
    <xf numFmtId="177" fontId="28"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177" fontId="29"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0" fontId="7" fillId="0" borderId="0" xfId="0" applyFont="1" applyFill="1" applyAlignment="1">
      <alignment vertical="center" wrapText="1"/>
    </xf>
    <xf numFmtId="177" fontId="8" fillId="0" borderId="0" xfId="0" applyNumberFormat="1" applyFont="1" applyFill="1" applyBorder="1">
      <alignment vertical="center"/>
    </xf>
    <xf numFmtId="177" fontId="8" fillId="0" borderId="0" xfId="0" applyNumberFormat="1" applyFont="1" applyFill="1">
      <alignment vertical="center"/>
    </xf>
    <xf numFmtId="0" fontId="7" fillId="0" borderId="1" xfId="59" applyFont="1" applyFill="1" applyBorder="1" applyAlignment="1" applyProtection="1">
      <alignment horizontal="center" vertical="center" wrapText="1"/>
    </xf>
    <xf numFmtId="0" fontId="7" fillId="0" borderId="1" xfId="59" applyFont="1" applyFill="1" applyBorder="1" applyAlignment="1" applyProtection="1">
      <alignment horizontal="justify" vertical="center" wrapText="1"/>
    </xf>
    <xf numFmtId="177" fontId="8" fillId="0" borderId="1" xfId="0" applyNumberFormat="1" applyFont="1" applyFill="1" applyBorder="1">
      <alignment vertical="center"/>
    </xf>
    <xf numFmtId="0" fontId="7" fillId="0" borderId="1" xfId="51" applyFont="1" applyFill="1" applyBorder="1" applyAlignment="1" applyProtection="1">
      <alignment horizontal="center" vertical="center" wrapText="1"/>
    </xf>
    <xf numFmtId="0" fontId="7" fillId="0" borderId="1" xfId="51" applyFont="1" applyFill="1" applyBorder="1" applyAlignment="1" applyProtection="1">
      <alignment horizontal="justify" vertical="center" wrapText="1"/>
    </xf>
    <xf numFmtId="0" fontId="7" fillId="0" borderId="2" xfId="0" applyFont="1" applyFill="1" applyBorder="1" applyAlignment="1">
      <alignment horizontal="center" vertical="center"/>
    </xf>
    <xf numFmtId="0" fontId="7" fillId="0" borderId="1" xfId="61" applyFont="1" applyFill="1" applyBorder="1" applyAlignment="1" applyProtection="1">
      <alignment horizontal="center" vertical="center" wrapText="1"/>
    </xf>
    <xf numFmtId="0" fontId="7" fillId="0" borderId="1" xfId="61" applyFont="1" applyFill="1" applyBorder="1" applyAlignment="1" applyProtection="1">
      <alignment horizontal="left" vertical="center" wrapText="1"/>
    </xf>
    <xf numFmtId="0" fontId="13" fillId="0" borderId="1" xfId="59" applyFont="1" applyFill="1" applyBorder="1" applyAlignment="1" applyProtection="1">
      <alignment horizontal="center" vertical="center" wrapText="1"/>
    </xf>
    <xf numFmtId="0" fontId="8" fillId="0" borderId="2" xfId="0" applyFont="1" applyFill="1" applyBorder="1" applyAlignment="1">
      <alignment horizontal="center" vertical="center" wrapText="1"/>
    </xf>
    <xf numFmtId="0" fontId="7" fillId="0" borderId="2" xfId="55" applyFont="1" applyFill="1" applyBorder="1" applyAlignment="1" applyProtection="1">
      <alignment horizontal="center" vertical="center" wrapText="1"/>
    </xf>
    <xf numFmtId="0" fontId="7" fillId="0" borderId="1" xfId="62" applyFont="1" applyFill="1" applyBorder="1" applyAlignment="1" applyProtection="1">
      <alignment horizontal="center" vertical="center" wrapText="1"/>
    </xf>
    <xf numFmtId="0" fontId="7" fillId="0" borderId="5" xfId="59" applyFont="1" applyFill="1" applyBorder="1" applyAlignment="1" applyProtection="1">
      <alignment horizontal="center" vertical="center" wrapText="1"/>
    </xf>
    <xf numFmtId="0" fontId="7" fillId="0" borderId="5" xfId="58" applyFont="1" applyFill="1" applyBorder="1" applyAlignment="1" applyProtection="1">
      <alignment horizontal="center" vertical="center" wrapText="1"/>
    </xf>
    <xf numFmtId="0" fontId="7" fillId="0" borderId="5" xfId="0" applyFont="1" applyFill="1" applyBorder="1">
      <alignment vertical="center"/>
    </xf>
    <xf numFmtId="0" fontId="7" fillId="0" borderId="5" xfId="62" applyFont="1" applyFill="1" applyBorder="1" applyAlignment="1" applyProtection="1">
      <alignment horizontal="center" vertical="center" wrapText="1"/>
    </xf>
    <xf numFmtId="0" fontId="7" fillId="0" borderId="9" xfId="0" applyFont="1" applyFill="1" applyBorder="1" applyAlignment="1">
      <alignment horizontal="center" vertical="center"/>
    </xf>
    <xf numFmtId="177" fontId="8" fillId="0" borderId="5" xfId="0" applyNumberFormat="1" applyFont="1" applyFill="1" applyBorder="1">
      <alignment vertical="center"/>
    </xf>
    <xf numFmtId="177" fontId="8" fillId="0" borderId="5" xfId="0" applyNumberFormat="1" applyFont="1" applyFill="1" applyBorder="1" applyAlignment="1">
      <alignment horizontal="center" vertical="center" wrapText="1"/>
    </xf>
    <xf numFmtId="177" fontId="9" fillId="0" borderId="1" xfId="0" applyNumberFormat="1" applyFont="1" applyFill="1" applyBorder="1">
      <alignment vertical="center"/>
    </xf>
    <xf numFmtId="0" fontId="32" fillId="0" borderId="0" xfId="0" applyFont="1" applyFill="1" applyAlignment="1">
      <alignment horizontal="center" vertical="center"/>
    </xf>
    <xf numFmtId="0" fontId="32" fillId="0" borderId="0" xfId="0" applyFont="1" applyFill="1" applyAlignment="1">
      <alignment horizontal="left" vertical="center"/>
    </xf>
    <xf numFmtId="177" fontId="32" fillId="0" borderId="0" xfId="0" applyNumberFormat="1" applyFont="1" applyFill="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horizontal="left" vertical="center"/>
    </xf>
    <xf numFmtId="177" fontId="10" fillId="0" borderId="0" xfId="0" applyNumberFormat="1" applyFont="1" applyFill="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24" fillId="0" borderId="1" xfId="0" applyFont="1" applyFill="1" applyBorder="1" applyAlignment="1">
      <alignment horizontal="center" vertical="center" wrapText="1"/>
    </xf>
    <xf numFmtId="177" fontId="8" fillId="0" borderId="5" xfId="0" applyNumberFormat="1" applyFont="1" applyFill="1" applyBorder="1" applyAlignment="1">
      <alignment horizontal="center" vertical="center"/>
    </xf>
    <xf numFmtId="177" fontId="6" fillId="0" borderId="1" xfId="0" applyNumberFormat="1" applyFont="1" applyFill="1" applyBorder="1" applyAlignment="1">
      <alignment vertical="center"/>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horizontal="center" vertical="center"/>
    </xf>
    <xf numFmtId="177" fontId="7" fillId="0" borderId="0" xfId="0" applyNumberFormat="1" applyFont="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77" fontId="6" fillId="0" borderId="1" xfId="0" applyNumberFormat="1" applyFont="1" applyBorder="1" applyAlignment="1">
      <alignment horizontal="center" vertical="center"/>
    </xf>
    <xf numFmtId="0" fontId="8" fillId="0" borderId="1" xfId="0" applyFont="1" applyBorder="1" applyAlignment="1">
      <alignment horizontal="center" vertical="center"/>
    </xf>
    <xf numFmtId="177" fontId="8" fillId="0" borderId="1" xfId="0" applyNumberFormat="1" applyFont="1" applyBorder="1" applyAlignment="1">
      <alignment horizontal="center" vertical="center"/>
    </xf>
    <xf numFmtId="0" fontId="7" fillId="0" borderId="1" xfId="65" applyFont="1" applyBorder="1" applyAlignment="1" applyProtection="1">
      <alignment horizontal="left" vertical="center" wrapText="1"/>
    </xf>
    <xf numFmtId="0" fontId="7" fillId="0" borderId="1" xfId="59" applyFont="1" applyFill="1" applyBorder="1" applyAlignment="1" applyProtection="1">
      <alignment horizontal="left" vertical="center" wrapText="1"/>
    </xf>
    <xf numFmtId="1" fontId="7" fillId="0" borderId="1" xfId="0" applyNumberFormat="1"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33" fillId="0" borderId="0" xfId="0" applyFont="1" applyFill="1" applyBorder="1" applyAlignment="1">
      <alignment horizontal="center" vertical="center"/>
    </xf>
    <xf numFmtId="185" fontId="3" fillId="0" borderId="1" xfId="0" applyNumberFormat="1" applyFont="1" applyFill="1" applyBorder="1" applyAlignment="1">
      <alignment horizontal="center" vertical="center"/>
    </xf>
    <xf numFmtId="0" fontId="1" fillId="0" borderId="1" xfId="0" applyFont="1" applyFill="1" applyBorder="1" applyAlignment="1">
      <alignment vertical="center" wrapText="1"/>
    </xf>
    <xf numFmtId="0" fontId="1" fillId="0" borderId="1" xfId="64" applyFont="1" applyFill="1" applyBorder="1" applyAlignment="1" applyProtection="1">
      <alignment vertical="center" wrapText="1"/>
    </xf>
    <xf numFmtId="0" fontId="28" fillId="0" borderId="8" xfId="0" applyFont="1" applyFill="1" applyBorder="1" applyAlignment="1">
      <alignment horizontal="center" vertical="center" wrapText="1"/>
    </xf>
    <xf numFmtId="0" fontId="28" fillId="0" borderId="8" xfId="0" applyFont="1" applyFill="1" applyBorder="1" applyAlignment="1">
      <alignment horizontal="left" vertical="center" wrapText="1"/>
    </xf>
    <xf numFmtId="0" fontId="8" fillId="0" borderId="0" xfId="0" applyFont="1" applyFill="1" applyBorder="1" applyAlignment="1">
      <alignment horizontal="left" vertical="center"/>
    </xf>
    <xf numFmtId="0" fontId="8" fillId="0" borderId="2" xfId="0" applyFont="1" applyFill="1" applyBorder="1" applyAlignment="1">
      <alignment horizontal="left" vertical="center" wrapText="1"/>
    </xf>
    <xf numFmtId="1" fontId="8" fillId="0" borderId="2" xfId="0" applyNumberFormat="1" applyFont="1" applyFill="1" applyBorder="1" applyAlignment="1">
      <alignment horizontal="center" vertical="center" shrinkToFit="1"/>
    </xf>
    <xf numFmtId="177" fontId="8" fillId="0" borderId="2" xfId="0" applyNumberFormat="1" applyFont="1" applyFill="1" applyBorder="1" applyAlignment="1">
      <alignment horizontal="center" vertical="center" shrinkToFit="1"/>
    </xf>
    <xf numFmtId="177" fontId="8" fillId="0" borderId="1" xfId="0" applyNumberFormat="1" applyFont="1" applyFill="1" applyBorder="1" applyAlignment="1">
      <alignment horizontal="center" vertical="center" shrinkToFit="1"/>
    </xf>
    <xf numFmtId="0" fontId="34"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8" fillId="0" borderId="9"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8" fillId="0" borderId="9" xfId="0" applyFont="1" applyFill="1" applyBorder="1" applyAlignment="1">
      <alignment horizontal="center" vertical="center" wrapText="1"/>
    </xf>
    <xf numFmtId="0" fontId="7" fillId="0" borderId="2" xfId="64" applyFont="1" applyFill="1" applyBorder="1" applyAlignment="1" applyProtection="1">
      <alignment horizontal="left" vertical="center" wrapText="1"/>
    </xf>
    <xf numFmtId="0" fontId="7" fillId="0" borderId="2" xfId="59" applyFont="1" applyFill="1" applyBorder="1" applyAlignment="1" applyProtection="1">
      <alignment horizontal="left" vertical="center" wrapText="1"/>
    </xf>
    <xf numFmtId="0" fontId="8" fillId="0" borderId="5"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8" fillId="0" borderId="2" xfId="0" applyFont="1" applyFill="1" applyBorder="1">
      <alignment vertical="center"/>
    </xf>
    <xf numFmtId="0" fontId="0" fillId="0" borderId="0" xfId="0" applyFont="1" applyFill="1" applyAlignment="1">
      <alignment horizontal="center" vertical="center" wrapText="1"/>
    </xf>
    <xf numFmtId="177" fontId="0" fillId="0" borderId="0" xfId="0" applyNumberFormat="1" applyFont="1" applyFill="1" applyAlignment="1">
      <alignment horizontal="center" vertical="center" wrapText="1"/>
    </xf>
    <xf numFmtId="177" fontId="5" fillId="0" borderId="0" xfId="59" applyNumberFormat="1" applyFont="1" applyFill="1" applyBorder="1" applyAlignment="1" applyProtection="1">
      <alignment horizontal="center" vertical="center" wrapText="1"/>
    </xf>
    <xf numFmtId="0" fontId="7" fillId="0" borderId="1" xfId="51" applyFont="1" applyFill="1" applyBorder="1" applyAlignment="1" applyProtection="1">
      <alignment horizontal="left" vertical="center" wrapText="1"/>
    </xf>
    <xf numFmtId="0" fontId="7" fillId="0" borderId="1" xfId="55" applyFont="1" applyFill="1" applyBorder="1" applyAlignment="1" applyProtection="1">
      <alignment horizontal="center" vertical="center" wrapText="1"/>
    </xf>
    <xf numFmtId="0" fontId="7" fillId="0" borderId="1" xfId="58" applyFont="1" applyFill="1" applyBorder="1" applyAlignment="1" applyProtection="1">
      <alignment horizontal="center" vertical="center" wrapText="1"/>
    </xf>
    <xf numFmtId="0" fontId="7" fillId="0" borderId="1" xfId="0" applyFont="1" applyFill="1" applyBorder="1">
      <alignment vertical="center"/>
    </xf>
    <xf numFmtId="0" fontId="6" fillId="0" borderId="1" xfId="62" applyFont="1" applyFill="1" applyBorder="1" applyAlignment="1" applyProtection="1">
      <alignment horizontal="center" vertical="center" wrapText="1"/>
    </xf>
    <xf numFmtId="0" fontId="0" fillId="0" borderId="1" xfId="0" applyFont="1" applyFill="1" applyBorder="1" applyAlignment="1">
      <alignment horizontal="center" vertical="center"/>
    </xf>
    <xf numFmtId="177" fontId="7" fillId="0" borderId="0" xfId="0" applyNumberFormat="1" applyFont="1" applyFill="1" applyAlignment="1">
      <alignment horizontal="center" vertical="center" wrapText="1"/>
    </xf>
    <xf numFmtId="0" fontId="5" fillId="0" borderId="0" xfId="0" applyFont="1" applyFill="1" applyBorder="1" applyAlignment="1">
      <alignment horizontal="left" vertical="center"/>
    </xf>
    <xf numFmtId="0" fontId="6" fillId="0" borderId="2"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7" xfId="0" applyFont="1" applyFill="1" applyBorder="1" applyAlignment="1">
      <alignment horizontal="left" vertical="center" wrapText="1"/>
    </xf>
    <xf numFmtId="0" fontId="7" fillId="0" borderId="1" xfId="50" applyFont="1" applyFill="1" applyBorder="1" applyAlignment="1" applyProtection="1">
      <alignment horizontal="center" vertical="center" wrapText="1"/>
    </xf>
    <xf numFmtId="0" fontId="7" fillId="0" borderId="1" xfId="52" applyFont="1" applyFill="1" applyBorder="1" applyAlignment="1" applyProtection="1">
      <alignment horizontal="center" vertical="center" wrapText="1"/>
    </xf>
    <xf numFmtId="0" fontId="7" fillId="0" borderId="1" xfId="53" applyFont="1" applyFill="1" applyBorder="1" applyAlignment="1" applyProtection="1">
      <alignment horizontal="center" vertical="center"/>
    </xf>
    <xf numFmtId="177" fontId="7" fillId="0" borderId="1" xfId="53" applyNumberFormat="1" applyFont="1" applyFill="1" applyBorder="1" applyAlignment="1" applyProtection="1">
      <alignment horizontal="center" vertical="center" wrapText="1"/>
    </xf>
    <xf numFmtId="0" fontId="7" fillId="0" borderId="1" xfId="55" applyFont="1" applyFill="1" applyBorder="1" applyAlignment="1" applyProtection="1">
      <alignment horizontal="left" vertical="center" wrapText="1"/>
    </xf>
    <xf numFmtId="0" fontId="7" fillId="0" borderId="1" xfId="53" applyFont="1" applyFill="1" applyBorder="1" applyAlignment="1" applyProtection="1">
      <alignment horizontal="center" vertical="center" wrapText="1"/>
    </xf>
    <xf numFmtId="177" fontId="15" fillId="0" borderId="1" xfId="53" applyNumberFormat="1" applyFont="1" applyFill="1" applyBorder="1" applyAlignment="1" applyProtection="1">
      <alignment horizontal="center" vertical="center" wrapText="1"/>
    </xf>
    <xf numFmtId="0" fontId="6" fillId="0" borderId="2" xfId="0" applyFont="1" applyFill="1" applyBorder="1" applyAlignment="1">
      <alignment horizontal="left" vertical="center"/>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177" fontId="7" fillId="0" borderId="1" xfId="55" applyNumberFormat="1" applyFont="1" applyFill="1" applyBorder="1" applyAlignment="1" applyProtection="1">
      <alignment horizontal="center" vertical="center" wrapText="1"/>
    </xf>
    <xf numFmtId="0" fontId="7" fillId="0" borderId="1" xfId="56" applyFont="1" applyFill="1" applyBorder="1" applyAlignment="1" applyProtection="1">
      <alignment horizontal="center" vertical="center" wrapText="1"/>
    </xf>
    <xf numFmtId="0" fontId="7" fillId="0" borderId="1" xfId="56" applyFont="1" applyFill="1" applyBorder="1" applyAlignment="1" applyProtection="1">
      <alignment horizontal="left" vertical="center" wrapText="1"/>
    </xf>
    <xf numFmtId="177" fontId="7" fillId="0" borderId="1" xfId="56" applyNumberFormat="1" applyFont="1" applyFill="1" applyBorder="1" applyAlignment="1" applyProtection="1">
      <alignment horizontal="center" vertical="center" wrapText="1"/>
    </xf>
    <xf numFmtId="0" fontId="6" fillId="0" borderId="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7" fillId="0" borderId="1" xfId="0" applyNumberFormat="1" applyFont="1" applyFill="1" applyBorder="1">
      <alignment vertical="center"/>
    </xf>
    <xf numFmtId="177" fontId="7" fillId="0" borderId="1" xfId="0" applyNumberFormat="1" applyFont="1" applyFill="1" applyBorder="1">
      <alignment vertical="center"/>
    </xf>
    <xf numFmtId="0" fontId="7" fillId="0" borderId="1" xfId="0" applyFont="1" applyFill="1" applyBorder="1" applyAlignment="1">
      <alignment horizontal="left" vertical="center"/>
    </xf>
    <xf numFmtId="0" fontId="8" fillId="0" borderId="1" xfId="51" applyFont="1" applyFill="1" applyBorder="1" applyAlignment="1" applyProtection="1">
      <alignment horizontal="center" vertical="center"/>
    </xf>
    <xf numFmtId="0" fontId="8" fillId="0" borderId="1" xfId="55" applyFont="1" applyFill="1" applyBorder="1" applyAlignment="1" applyProtection="1">
      <alignment horizontal="center" vertical="center" wrapText="1"/>
    </xf>
    <xf numFmtId="0" fontId="8" fillId="0" borderId="1" xfId="51" applyFont="1" applyFill="1" applyBorder="1" applyAlignment="1" applyProtection="1">
      <alignment horizontal="center" vertical="center" wrapText="1"/>
    </xf>
    <xf numFmtId="0" fontId="8" fillId="0" borderId="1" xfId="51" applyFont="1" applyFill="1" applyBorder="1" applyAlignment="1" applyProtection="1">
      <alignment horizontal="left" vertical="center" wrapText="1"/>
    </xf>
    <xf numFmtId="0" fontId="8" fillId="0" borderId="1" xfId="58" applyFont="1" applyFill="1" applyBorder="1" applyAlignment="1" applyProtection="1">
      <alignment horizontal="center" vertical="center" wrapText="1"/>
    </xf>
    <xf numFmtId="0" fontId="0" fillId="0" borderId="0" xfId="0" applyFill="1">
      <alignment vertical="center"/>
    </xf>
    <xf numFmtId="177" fontId="0" fillId="0" borderId="0" xfId="0" applyNumberFormat="1" applyFill="1" applyAlignment="1">
      <alignment horizontal="center" vertical="center" wrapText="1"/>
    </xf>
    <xf numFmtId="0" fontId="23" fillId="0" borderId="0" xfId="59" applyFont="1" applyFill="1" applyBorder="1" applyAlignment="1" applyProtection="1">
      <alignment horizontal="center" vertical="center"/>
    </xf>
    <xf numFmtId="177" fontId="23" fillId="0" borderId="0" xfId="59" applyNumberFormat="1" applyFont="1" applyFill="1" applyBorder="1" applyAlignment="1" applyProtection="1">
      <alignment horizontal="center" vertical="center" wrapText="1"/>
    </xf>
    <xf numFmtId="178" fontId="7" fillId="0" borderId="1" xfId="0" applyNumberFormat="1" applyFont="1" applyFill="1" applyBorder="1" applyAlignment="1">
      <alignment horizontal="left" vertical="center" wrapText="1"/>
    </xf>
    <xf numFmtId="177" fontId="7" fillId="0" borderId="1" xfId="0" applyNumberFormat="1" applyFont="1" applyFill="1" applyBorder="1" applyAlignment="1">
      <alignment vertical="center" wrapText="1"/>
    </xf>
    <xf numFmtId="177" fontId="6" fillId="0" borderId="7" xfId="0" applyNumberFormat="1" applyFont="1" applyFill="1" applyBorder="1" applyAlignment="1">
      <alignment horizontal="center" vertical="center" wrapText="1"/>
    </xf>
    <xf numFmtId="0" fontId="5" fillId="0" borderId="0" xfId="59" applyFont="1" applyFill="1" applyAlignment="1" applyProtection="1">
      <alignment horizontal="left" vertical="center"/>
    </xf>
    <xf numFmtId="0" fontId="6" fillId="0" borderId="1" xfId="59" applyFont="1" applyFill="1" applyBorder="1" applyAlignment="1" applyProtection="1">
      <alignment horizontal="center" vertical="center" wrapText="1"/>
    </xf>
    <xf numFmtId="0" fontId="7" fillId="0" borderId="1" xfId="63" applyFont="1" applyFill="1" applyBorder="1" applyAlignment="1" applyProtection="1">
      <alignment vertical="center" wrapText="1"/>
    </xf>
    <xf numFmtId="0" fontId="7" fillId="0" borderId="1" xfId="0" applyNumberFormat="1" applyFont="1" applyFill="1" applyBorder="1" applyAlignment="1">
      <alignment vertical="center" wrapText="1"/>
    </xf>
    <xf numFmtId="0" fontId="7" fillId="0" borderId="1" xfId="55" applyFont="1" applyFill="1" applyBorder="1" applyAlignment="1" applyProtection="1">
      <alignment horizontal="justify" vertical="center" wrapText="1"/>
    </xf>
    <xf numFmtId="0" fontId="7" fillId="0" borderId="1" xfId="54" applyFont="1" applyFill="1" applyBorder="1" applyAlignment="1" applyProtection="1">
      <alignment vertical="center" wrapText="1"/>
    </xf>
    <xf numFmtId="0" fontId="13" fillId="0" borderId="1" xfId="0" applyFont="1" applyFill="1" applyBorder="1" applyAlignment="1">
      <alignment horizontal="justify" vertical="center" wrapText="1"/>
    </xf>
    <xf numFmtId="0" fontId="8" fillId="0" borderId="1" xfId="0" applyFont="1" applyFill="1" applyBorder="1" applyAlignment="1">
      <alignment horizontal="justify" vertical="center" wrapText="1"/>
    </xf>
    <xf numFmtId="0" fontId="8" fillId="0" borderId="1" xfId="51" applyFont="1" applyFill="1" applyBorder="1" applyAlignment="1" applyProtection="1">
      <alignment horizontal="justify" vertical="center" wrapText="1"/>
    </xf>
    <xf numFmtId="0" fontId="8" fillId="0" borderId="1" xfId="0" applyFont="1" applyFill="1" applyBorder="1">
      <alignment vertical="center"/>
    </xf>
    <xf numFmtId="177" fontId="7" fillId="0" borderId="1" xfId="59" applyNumberFormat="1" applyFont="1" applyFill="1" applyBorder="1" applyAlignment="1" applyProtection="1">
      <alignment horizontal="center" vertical="center" wrapText="1"/>
    </xf>
    <xf numFmtId="177" fontId="7" fillId="0" borderId="1" xfId="51" applyNumberFormat="1" applyFont="1" applyFill="1" applyBorder="1" applyAlignment="1" applyProtection="1">
      <alignment horizontal="center" vertical="center" wrapText="1"/>
    </xf>
    <xf numFmtId="177" fontId="13" fillId="0" borderId="1" xfId="59" applyNumberFormat="1" applyFont="1" applyFill="1" applyBorder="1" applyAlignment="1" applyProtection="1">
      <alignment horizontal="center" vertical="center" wrapText="1"/>
    </xf>
    <xf numFmtId="177" fontId="7" fillId="0" borderId="1" xfId="62" applyNumberFormat="1" applyFont="1" applyFill="1" applyBorder="1" applyAlignment="1" applyProtection="1">
      <alignment horizontal="center" vertical="center" wrapText="1"/>
    </xf>
    <xf numFmtId="0" fontId="6" fillId="0" borderId="2" xfId="62" applyFont="1" applyFill="1" applyBorder="1" applyAlignment="1" applyProtection="1">
      <alignment horizontal="center" vertical="center" wrapText="1"/>
    </xf>
    <xf numFmtId="0" fontId="6" fillId="0" borderId="6" xfId="62" applyFont="1" applyFill="1" applyBorder="1" applyAlignment="1" applyProtection="1">
      <alignment horizontal="center" vertical="center" wrapText="1"/>
    </xf>
    <xf numFmtId="0" fontId="6" fillId="0" borderId="7" xfId="62" applyFont="1" applyFill="1" applyBorder="1" applyAlignment="1" applyProtection="1">
      <alignment horizontal="center" vertical="center" wrapText="1"/>
    </xf>
    <xf numFmtId="0" fontId="7" fillId="0" borderId="8" xfId="0" applyFont="1" applyFill="1" applyBorder="1" applyAlignment="1">
      <alignment vertical="center" wrapText="1"/>
    </xf>
    <xf numFmtId="0" fontId="7" fillId="0" borderId="2" xfId="0" applyFont="1" applyFill="1" applyBorder="1" applyAlignment="1">
      <alignment horizontal="justify" vertical="top" wrapText="1"/>
    </xf>
    <xf numFmtId="0" fontId="7" fillId="0" borderId="2" xfId="51" applyFont="1" applyFill="1" applyBorder="1" applyAlignment="1" applyProtection="1">
      <alignment horizontal="left" vertical="center" wrapText="1"/>
    </xf>
    <xf numFmtId="0" fontId="7" fillId="0" borderId="2" xfId="51" applyFont="1" applyFill="1" applyBorder="1" applyAlignment="1" applyProtection="1">
      <alignment horizontal="justify" vertical="center" wrapText="1"/>
    </xf>
    <xf numFmtId="0" fontId="7" fillId="0" borderId="2" xfId="56" applyFont="1" applyFill="1" applyBorder="1" applyAlignment="1" applyProtection="1">
      <alignment horizontal="left" vertical="center" wrapText="1"/>
    </xf>
    <xf numFmtId="0" fontId="7" fillId="0" borderId="2" xfId="0" applyFont="1" applyFill="1" applyBorder="1" applyAlignment="1">
      <alignment horizontal="justify" vertical="center" wrapText="1"/>
    </xf>
    <xf numFmtId="0" fontId="7" fillId="0" borderId="9" xfId="0" applyFont="1" applyFill="1" applyBorder="1">
      <alignment vertical="center"/>
    </xf>
    <xf numFmtId="0" fontId="8" fillId="0" borderId="5" xfId="0" applyFont="1" applyFill="1" applyBorder="1" applyAlignment="1">
      <alignment horizontal="center" vertical="center"/>
    </xf>
    <xf numFmtId="177" fontId="7" fillId="0" borderId="5" xfId="0" applyNumberFormat="1" applyFont="1" applyFill="1" applyBorder="1" applyAlignment="1">
      <alignment horizontal="center" vertical="center" wrapText="1"/>
    </xf>
    <xf numFmtId="177" fontId="8" fillId="0" borderId="1" xfId="0" applyNumberFormat="1" applyFont="1" applyFill="1" applyBorder="1" applyAlignment="1">
      <alignment vertical="center"/>
    </xf>
    <xf numFmtId="0" fontId="7" fillId="0" borderId="1" xfId="0" applyFont="1" applyFill="1" applyBorder="1" applyAlignment="1">
      <alignment horizontal="justify" vertical="top" wrapText="1"/>
    </xf>
    <xf numFmtId="0" fontId="15" fillId="0" borderId="0" xfId="0" applyFont="1" applyFill="1">
      <alignment vertical="center"/>
    </xf>
    <xf numFmtId="0" fontId="7" fillId="0" borderId="0" xfId="0" applyNumberFormat="1" applyFont="1" applyFill="1">
      <alignment vertical="center"/>
    </xf>
    <xf numFmtId="0" fontId="5" fillId="0" borderId="17" xfId="0" applyFont="1" applyFill="1" applyBorder="1" applyAlignment="1">
      <alignment horizontal="center" vertical="center"/>
    </xf>
    <xf numFmtId="0" fontId="5" fillId="0" borderId="0" xfId="0" applyNumberFormat="1" applyFont="1" applyFill="1" applyAlignment="1">
      <alignment horizontal="center" vertical="center"/>
    </xf>
    <xf numFmtId="0" fontId="8" fillId="0" borderId="1" xfId="0" applyNumberFormat="1" applyFont="1" applyFill="1" applyBorder="1" applyAlignment="1">
      <alignment horizontal="center" vertical="center"/>
    </xf>
    <xf numFmtId="0" fontId="7" fillId="0" borderId="1" xfId="53" applyNumberFormat="1" applyFont="1" applyFill="1" applyBorder="1" applyAlignment="1" applyProtection="1">
      <alignment horizontal="center" vertical="center" wrapText="1"/>
    </xf>
    <xf numFmtId="0" fontId="7" fillId="0" borderId="1" xfId="51" applyFont="1" applyFill="1" applyBorder="1" applyAlignment="1" applyProtection="1">
      <alignment horizontal="justify" vertical="top" wrapText="1"/>
    </xf>
    <xf numFmtId="0" fontId="7" fillId="0" borderId="1" xfId="55" applyNumberFormat="1" applyFont="1" applyFill="1" applyBorder="1" applyAlignment="1" applyProtection="1">
      <alignment horizontal="center" vertical="center" wrapText="1"/>
    </xf>
    <xf numFmtId="0" fontId="7" fillId="0" borderId="1" xfId="56" applyNumberFormat="1" applyFont="1" applyFill="1" applyBorder="1" applyAlignment="1" applyProtection="1">
      <alignment horizontal="center" vertical="center" wrapText="1"/>
    </xf>
    <xf numFmtId="0" fontId="35" fillId="0" borderId="0" xfId="0" applyFont="1">
      <alignment vertical="center"/>
    </xf>
    <xf numFmtId="0" fontId="3" fillId="0" borderId="0" xfId="0" applyFont="1" applyAlignment="1">
      <alignment horizontal="center" vertical="center"/>
    </xf>
    <xf numFmtId="0" fontId="2" fillId="0" borderId="0" xfId="0" applyFont="1">
      <alignment vertical="center"/>
    </xf>
    <xf numFmtId="0" fontId="35" fillId="0" borderId="0" xfId="0" applyFont="1" applyAlignment="1">
      <alignment horizontal="center" vertical="center"/>
    </xf>
    <xf numFmtId="177" fontId="35" fillId="0" borderId="0" xfId="0" applyNumberFormat="1" applyFont="1" applyAlignment="1">
      <alignment horizontal="center" vertical="center"/>
    </xf>
    <xf numFmtId="177" fontId="26" fillId="0" borderId="0" xfId="0" applyNumberFormat="1" applyFont="1" applyBorder="1" applyAlignment="1">
      <alignment horizontal="center" vertical="center"/>
    </xf>
    <xf numFmtId="0" fontId="7" fillId="0" borderId="1" xfId="0" applyFont="1" applyBorder="1" applyAlignment="1">
      <alignment horizontal="center" vertical="center"/>
    </xf>
    <xf numFmtId="0" fontId="6" fillId="0" borderId="1" xfId="0" applyFont="1" applyBorder="1" applyAlignment="1">
      <alignment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177" fontId="7" fillId="0" borderId="1" xfId="0" applyNumberFormat="1"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0" fillId="0" borderId="0" xfId="0" applyFont="1">
      <alignment vertical="center"/>
    </xf>
    <xf numFmtId="177" fontId="0" fillId="0" borderId="0" xfId="0" applyNumberFormat="1" applyFont="1">
      <alignment vertical="center"/>
    </xf>
    <xf numFmtId="0" fontId="8" fillId="0" borderId="1" xfId="0" applyFont="1" applyFill="1" applyBorder="1" applyAlignment="1">
      <alignment horizontal="left" vertical="top" wrapText="1"/>
    </xf>
    <xf numFmtId="177" fontId="7" fillId="0" borderId="0" xfId="0" applyNumberFormat="1" applyFont="1">
      <alignment vertical="center"/>
    </xf>
    <xf numFmtId="0" fontId="7" fillId="0" borderId="0" xfId="0"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xf>
    <xf numFmtId="177" fontId="0" fillId="0" borderId="0" xfId="0" applyNumberFormat="1" applyFont="1" applyFill="1" applyAlignment="1">
      <alignment horizontal="center" vertical="center"/>
    </xf>
    <xf numFmtId="0" fontId="5" fillId="0" borderId="0" xfId="0" applyFont="1" applyFill="1" applyAlignment="1">
      <alignment horizontal="center" vertical="center" wrapText="1"/>
    </xf>
    <xf numFmtId="0" fontId="5" fillId="0" borderId="0" xfId="0" applyFont="1" applyFill="1" applyAlignment="1">
      <alignment horizontal="left" vertical="center" wrapText="1"/>
    </xf>
    <xf numFmtId="186" fontId="7" fillId="0" borderId="0" xfId="0" applyNumberFormat="1" applyFont="1" applyFill="1">
      <alignment vertical="center"/>
    </xf>
    <xf numFmtId="178" fontId="8" fillId="0" borderId="0" xfId="0" applyNumberFormat="1" applyFont="1" applyAlignment="1">
      <alignment horizontal="center" vertical="center"/>
    </xf>
    <xf numFmtId="0" fontId="0" fillId="0" borderId="0" xfId="0" applyBorder="1" applyAlignment="1">
      <alignment horizontal="center" vertical="center"/>
    </xf>
    <xf numFmtId="176" fontId="0" fillId="0" borderId="0" xfId="0" applyNumberFormat="1" applyBorder="1" applyAlignment="1">
      <alignment horizontal="center" vertical="center"/>
    </xf>
    <xf numFmtId="0" fontId="0" fillId="0" borderId="0" xfId="0" applyBorder="1">
      <alignment vertical="center"/>
    </xf>
    <xf numFmtId="0" fontId="0" fillId="0" borderId="0" xfId="0" applyAlignment="1">
      <alignment horizontal="center" vertical="center"/>
    </xf>
    <xf numFmtId="0" fontId="36" fillId="0" borderId="0" xfId="0" applyFont="1" applyBorder="1" applyAlignment="1">
      <alignment horizontal="center" vertical="center"/>
    </xf>
    <xf numFmtId="178" fontId="36" fillId="0" borderId="0" xfId="0" applyNumberFormat="1" applyFont="1" applyBorder="1" applyAlignment="1">
      <alignment horizontal="center" vertical="center"/>
    </xf>
    <xf numFmtId="0" fontId="8" fillId="0" borderId="0" xfId="0" applyFont="1" applyBorder="1" applyAlignment="1">
      <alignment horizontal="left" vertical="center"/>
    </xf>
    <xf numFmtId="178" fontId="8" fillId="0" borderId="0" xfId="0" applyNumberFormat="1" applyFont="1" applyBorder="1" applyAlignment="1">
      <alignment horizontal="left" vertical="center"/>
    </xf>
    <xf numFmtId="178" fontId="8" fillId="0" borderId="1" xfId="0" applyNumberFormat="1" applyFont="1" applyBorder="1" applyAlignment="1">
      <alignment horizontal="center" vertical="center"/>
    </xf>
    <xf numFmtId="0" fontId="24" fillId="0" borderId="0" xfId="0" applyFont="1" applyBorder="1" applyAlignment="1">
      <alignment horizontal="center" vertical="center"/>
    </xf>
    <xf numFmtId="178" fontId="37" fillId="0" borderId="1" xfId="0" applyNumberFormat="1" applyFont="1" applyBorder="1" applyAlignment="1">
      <alignment horizontal="center" vertical="center"/>
    </xf>
    <xf numFmtId="0" fontId="8" fillId="0" borderId="1" xfId="0" applyFont="1" applyBorder="1">
      <alignment vertical="center"/>
    </xf>
    <xf numFmtId="0" fontId="24" fillId="0" borderId="0" xfId="0" applyFont="1" applyFill="1" applyBorder="1" applyAlignment="1">
      <alignment horizontal="center" vertical="center"/>
    </xf>
    <xf numFmtId="176" fontId="0" fillId="0" borderId="0" xfId="0" applyNumberFormat="1" applyBorder="1">
      <alignment vertical="center"/>
    </xf>
    <xf numFmtId="176" fontId="0" fillId="2" borderId="0" xfId="0" applyNumberFormat="1" applyFill="1" applyBorder="1">
      <alignment vertical="center"/>
    </xf>
    <xf numFmtId="0" fontId="15" fillId="0" borderId="1" xfId="0" applyFont="1" applyBorder="1">
      <alignment vertical="center"/>
    </xf>
    <xf numFmtId="0" fontId="38" fillId="0" borderId="1" xfId="0" applyFont="1" applyFill="1" applyBorder="1" applyAlignment="1">
      <alignment vertical="center" wrapText="1"/>
    </xf>
    <xf numFmtId="0" fontId="8" fillId="0" borderId="2" xfId="0" applyFont="1" applyBorder="1" applyAlignment="1">
      <alignment horizontal="center" vertical="center"/>
    </xf>
    <xf numFmtId="0" fontId="8" fillId="0" borderId="7" xfId="0" applyFont="1" applyBorder="1" applyAlignment="1">
      <alignment horizontal="center" vertical="center"/>
    </xf>
    <xf numFmtId="176" fontId="37" fillId="0" borderId="1" xfId="0" applyNumberFormat="1" applyFont="1" applyBorder="1" applyAlignment="1">
      <alignment horizontal="center" vertical="center"/>
    </xf>
    <xf numFmtId="10" fontId="0" fillId="0" borderId="0" xfId="0" applyNumberFormat="1" applyBorder="1" applyAlignment="1">
      <alignment horizontal="center" vertical="center"/>
    </xf>
    <xf numFmtId="0" fontId="39" fillId="0" borderId="0" xfId="0" applyFont="1" applyBorder="1" applyAlignment="1">
      <alignment horizontal="center" vertical="top" wrapText="1"/>
    </xf>
    <xf numFmtId="0" fontId="7" fillId="0" borderId="1" xfId="0" applyNumberFormat="1" applyFont="1" applyFill="1" applyBorder="1" applyAlignment="1" quotePrefix="1">
      <alignment horizontal="left" vertical="center" wrapText="1"/>
    </xf>
  </cellXfs>
  <cellStyles count="7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采购物资一览" xfId="49"/>
    <cellStyle name="_中山东风实验室" xfId="50"/>
    <cellStyle name="常规_48座豪华物理（防火板，铝木，塑钢，全木）" xfId="51"/>
    <cellStyle name="常规 2 2 2" xfId="52"/>
    <cellStyle name="常规 3 2" xfId="53"/>
    <cellStyle name="常规 2" xfId="54"/>
    <cellStyle name="常规 9" xfId="55"/>
    <cellStyle name="常规 5" xfId="56"/>
    <cellStyle name="常规_技术设计室" xfId="57"/>
    <cellStyle name="常规_实验室材料成本" xfId="58"/>
    <cellStyle name="常规_Sheet1" xfId="59"/>
    <cellStyle name="0,0_x000d_&#10;NA_x000d_&#10;" xfId="60"/>
    <cellStyle name="常规_附件2：雷州五中仪器室仪器柜设备清单" xfId="61"/>
    <cellStyle name="常规_Sheet2" xfId="62"/>
    <cellStyle name="常规 38 3 3 2" xfId="63"/>
    <cellStyle name="常规_物理" xfId="64"/>
    <cellStyle name="常规_生物" xfId="65"/>
    <cellStyle name="0,0_x000d__x000a_NA_x000d__x000a_" xfId="66"/>
    <cellStyle name="常规 3" xfId="67"/>
    <cellStyle name="常规 2 2" xfId="68"/>
    <cellStyle name="常规_3通道环幕（高端）" xfId="69"/>
    <cellStyle name="常规_Sheet2_3" xfId="70"/>
    <cellStyle name="常规_Sheet2_1" xfId="71"/>
    <cellStyle name="常规 11" xfId="7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tyles" Target="styles.xml"/><Relationship Id="rId40" Type="http://www.wps.cn/officeDocument/2020/cellImage" Target="cellimages.xml"/><Relationship Id="rId4" Type="http://schemas.openxmlformats.org/officeDocument/2006/relationships/worksheet" Target="worksheets/sheet4.xml"/><Relationship Id="rId39" Type="http://schemas.openxmlformats.org/officeDocument/2006/relationships/sharedStrings" Target="sharedStrings.xml"/><Relationship Id="rId38" Type="http://schemas.openxmlformats.org/officeDocument/2006/relationships/theme" Target="theme/theme1.xml"/><Relationship Id="rId37" Type="http://schemas.openxmlformats.org/officeDocument/2006/relationships/externalLink" Target="externalLinks/externalLink1.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49</xdr:row>
      <xdr:rowOff>0</xdr:rowOff>
    </xdr:from>
    <xdr:to>
      <xdr:col>0</xdr:col>
      <xdr:colOff>9391</xdr:colOff>
      <xdr:row>50</xdr:row>
      <xdr:rowOff>361652</xdr:rowOff>
    </xdr:to>
    <xdr:pic>
      <xdr:nvPicPr>
        <xdr:cNvPr id="2" name="图片 1" descr="XL-F10、12、15、GF15"/>
        <xdr:cNvPicPr/>
      </xdr:nvPicPr>
      <xdr:blipFill>
        <a:blip r:embed="rId1"/>
        <a:srcRect/>
        <a:stretch>
          <a:fillRect/>
        </a:stretch>
      </xdr:blipFill>
      <xdr:spPr>
        <a:xfrm>
          <a:off x="0" y="70399275"/>
          <a:ext cx="8890" cy="551815"/>
        </a:xfrm>
        <a:prstGeom prst="rect">
          <a:avLst/>
        </a:prstGeom>
        <a:noFill/>
        <a:ln w="9525" cap="flat" cmpd="sng">
          <a:noFill/>
          <a:prstDash val="solid"/>
          <a:miter/>
        </a:ln>
        <a:effectLst/>
      </xdr:spPr>
    </xdr:pic>
    <xdr:clientData/>
  </xdr:twoCellAnchor>
  <xdr:twoCellAnchor>
    <xdr:from>
      <xdr:col>0</xdr:col>
      <xdr:colOff>0</xdr:colOff>
      <xdr:row>49</xdr:row>
      <xdr:rowOff>0</xdr:rowOff>
    </xdr:from>
    <xdr:to>
      <xdr:col>0</xdr:col>
      <xdr:colOff>9391</xdr:colOff>
      <xdr:row>50</xdr:row>
      <xdr:rowOff>0</xdr:rowOff>
    </xdr:to>
    <xdr:pic>
      <xdr:nvPicPr>
        <xdr:cNvPr id="3" name="图片 2" descr="CH300"/>
        <xdr:cNvPicPr/>
      </xdr:nvPicPr>
      <xdr:blipFill>
        <a:blip r:embed="rId2"/>
        <a:srcRect/>
        <a:stretch>
          <a:fillRect/>
        </a:stretch>
      </xdr:blipFill>
      <xdr:spPr>
        <a:xfrm>
          <a:off x="0" y="70399275"/>
          <a:ext cx="8890" cy="190500"/>
        </a:xfrm>
        <a:prstGeom prst="rect">
          <a:avLst/>
        </a:prstGeom>
        <a:noFill/>
        <a:ln w="9525" cap="flat" cmpd="sng">
          <a:noFill/>
          <a:prstDash val="solid"/>
          <a:miter/>
        </a:ln>
        <a:effectLst/>
      </xdr:spPr>
    </xdr:pic>
    <xdr:clientData/>
  </xdr:twoCellAnchor>
  <xdr:twoCellAnchor>
    <xdr:from>
      <xdr:col>0</xdr:col>
      <xdr:colOff>0</xdr:colOff>
      <xdr:row>49</xdr:row>
      <xdr:rowOff>0</xdr:rowOff>
    </xdr:from>
    <xdr:to>
      <xdr:col>0</xdr:col>
      <xdr:colOff>9391</xdr:colOff>
      <xdr:row>50</xdr:row>
      <xdr:rowOff>0</xdr:rowOff>
    </xdr:to>
    <xdr:pic>
      <xdr:nvPicPr>
        <xdr:cNvPr id="4" name="图片 1" descr="sic-1110ka"/>
        <xdr:cNvPicPr/>
      </xdr:nvPicPr>
      <xdr:blipFill>
        <a:blip r:embed="rId3"/>
        <a:srcRect/>
        <a:stretch>
          <a:fillRect/>
        </a:stretch>
      </xdr:blipFill>
      <xdr:spPr>
        <a:xfrm>
          <a:off x="0" y="70399275"/>
          <a:ext cx="8890" cy="190500"/>
        </a:xfrm>
        <a:prstGeom prst="rect">
          <a:avLst/>
        </a:prstGeom>
        <a:noFill/>
        <a:ln w="9525" cap="flat" cmpd="sng">
          <a:noFill/>
          <a:prstDash val="solid"/>
          <a:miter/>
        </a:ln>
        <a:effectLst/>
      </xdr:spPr>
    </xdr:pic>
    <xdr:clientData/>
  </xdr:twoCellAnchor>
  <xdr:twoCellAnchor>
    <xdr:from>
      <xdr:col>0</xdr:col>
      <xdr:colOff>0</xdr:colOff>
      <xdr:row>53</xdr:row>
      <xdr:rowOff>0</xdr:rowOff>
    </xdr:from>
    <xdr:to>
      <xdr:col>0</xdr:col>
      <xdr:colOff>9391</xdr:colOff>
      <xdr:row>54</xdr:row>
      <xdr:rowOff>362346</xdr:rowOff>
    </xdr:to>
    <xdr:pic>
      <xdr:nvPicPr>
        <xdr:cNvPr id="5" name="图片 8" descr="XL-F10、12、15、GF15"/>
        <xdr:cNvPicPr/>
      </xdr:nvPicPr>
      <xdr:blipFill>
        <a:blip r:embed="rId1"/>
        <a:srcRect/>
        <a:stretch>
          <a:fillRect/>
        </a:stretch>
      </xdr:blipFill>
      <xdr:spPr>
        <a:xfrm>
          <a:off x="0" y="80819625"/>
          <a:ext cx="8890" cy="552450"/>
        </a:xfrm>
        <a:prstGeom prst="rect">
          <a:avLst/>
        </a:prstGeom>
        <a:noFill/>
        <a:ln w="9525" cap="flat" cmpd="sng">
          <a:noFill/>
          <a:prstDash val="solid"/>
          <a:miter/>
        </a:ln>
        <a:effectLst/>
      </xdr:spPr>
    </xdr:pic>
    <xdr:clientData/>
  </xdr:twoCellAnchor>
  <xdr:twoCellAnchor>
    <xdr:from>
      <xdr:col>0</xdr:col>
      <xdr:colOff>0</xdr:colOff>
      <xdr:row>53</xdr:row>
      <xdr:rowOff>0</xdr:rowOff>
    </xdr:from>
    <xdr:to>
      <xdr:col>0</xdr:col>
      <xdr:colOff>9391</xdr:colOff>
      <xdr:row>54</xdr:row>
      <xdr:rowOff>0</xdr:rowOff>
    </xdr:to>
    <xdr:pic>
      <xdr:nvPicPr>
        <xdr:cNvPr id="6" name="图片 9" descr="CH300"/>
        <xdr:cNvPicPr/>
      </xdr:nvPicPr>
      <xdr:blipFill>
        <a:blip r:embed="rId2"/>
        <a:srcRect/>
        <a:stretch>
          <a:fillRect/>
        </a:stretch>
      </xdr:blipFill>
      <xdr:spPr>
        <a:xfrm>
          <a:off x="0" y="80819625"/>
          <a:ext cx="8890" cy="190500"/>
        </a:xfrm>
        <a:prstGeom prst="rect">
          <a:avLst/>
        </a:prstGeom>
        <a:noFill/>
        <a:ln w="9525" cap="flat" cmpd="sng">
          <a:noFill/>
          <a:prstDash val="solid"/>
          <a:miter/>
        </a:ln>
        <a:effectLst/>
      </xdr:spPr>
    </xdr:pic>
    <xdr:clientData/>
  </xdr:twoCellAnchor>
  <xdr:twoCellAnchor>
    <xdr:from>
      <xdr:col>0</xdr:col>
      <xdr:colOff>0</xdr:colOff>
      <xdr:row>53</xdr:row>
      <xdr:rowOff>0</xdr:rowOff>
    </xdr:from>
    <xdr:to>
      <xdr:col>0</xdr:col>
      <xdr:colOff>9391</xdr:colOff>
      <xdr:row>54</xdr:row>
      <xdr:rowOff>0</xdr:rowOff>
    </xdr:to>
    <xdr:pic>
      <xdr:nvPicPr>
        <xdr:cNvPr id="7" name="图片 1" descr="sic-1110ka"/>
        <xdr:cNvPicPr/>
      </xdr:nvPicPr>
      <xdr:blipFill>
        <a:blip r:embed="rId3"/>
        <a:srcRect/>
        <a:stretch>
          <a:fillRect/>
        </a:stretch>
      </xdr:blipFill>
      <xdr:spPr>
        <a:xfrm>
          <a:off x="0" y="80819625"/>
          <a:ext cx="8890" cy="190500"/>
        </a:xfrm>
        <a:prstGeom prst="rect">
          <a:avLst/>
        </a:prstGeom>
        <a:noFill/>
        <a:ln w="9525" cap="flat" cmpd="sng">
          <a:noFill/>
          <a:prstDash val="solid"/>
          <a:miter/>
        </a:ln>
        <a:effectLst/>
      </xdr:spPr>
    </xdr:pic>
    <xdr:clientData/>
  </xdr:twoCellAnchor>
  <xdr:twoCellAnchor>
    <xdr:from>
      <xdr:col>0</xdr:col>
      <xdr:colOff>0</xdr:colOff>
      <xdr:row>57</xdr:row>
      <xdr:rowOff>0</xdr:rowOff>
    </xdr:from>
    <xdr:to>
      <xdr:col>0</xdr:col>
      <xdr:colOff>9391</xdr:colOff>
      <xdr:row>58</xdr:row>
      <xdr:rowOff>367605</xdr:rowOff>
    </xdr:to>
    <xdr:pic>
      <xdr:nvPicPr>
        <xdr:cNvPr id="8" name="图片 8" descr="XL-F10、12、15、GF15"/>
        <xdr:cNvPicPr/>
      </xdr:nvPicPr>
      <xdr:blipFill>
        <a:blip r:embed="rId1"/>
        <a:srcRect/>
        <a:stretch>
          <a:fillRect/>
        </a:stretch>
      </xdr:blipFill>
      <xdr:spPr>
        <a:xfrm>
          <a:off x="0" y="93964125"/>
          <a:ext cx="8890" cy="400050"/>
        </a:xfrm>
        <a:prstGeom prst="rect">
          <a:avLst/>
        </a:prstGeom>
        <a:noFill/>
        <a:ln w="9525" cap="flat" cmpd="sng">
          <a:noFill/>
          <a:prstDash val="solid"/>
          <a:miter/>
        </a:ln>
        <a:effectLst/>
      </xdr:spPr>
    </xdr:pic>
    <xdr:clientData/>
  </xdr:twoCellAnchor>
  <xdr:twoCellAnchor>
    <xdr:from>
      <xdr:col>0</xdr:col>
      <xdr:colOff>0</xdr:colOff>
      <xdr:row>54</xdr:row>
      <xdr:rowOff>0</xdr:rowOff>
    </xdr:from>
    <xdr:to>
      <xdr:col>0</xdr:col>
      <xdr:colOff>9391</xdr:colOff>
      <xdr:row>54</xdr:row>
      <xdr:rowOff>741164</xdr:rowOff>
    </xdr:to>
    <xdr:pic>
      <xdr:nvPicPr>
        <xdr:cNvPr id="9" name="图片 8" descr="XL-F10、12、15、GF15"/>
        <xdr:cNvPicPr/>
      </xdr:nvPicPr>
      <xdr:blipFill>
        <a:blip r:embed="rId1"/>
        <a:srcRect/>
        <a:stretch>
          <a:fillRect/>
        </a:stretch>
      </xdr:blipFill>
      <xdr:spPr>
        <a:xfrm>
          <a:off x="0" y="81010125"/>
          <a:ext cx="8890" cy="741045"/>
        </a:xfrm>
        <a:prstGeom prst="rect">
          <a:avLst/>
        </a:prstGeom>
        <a:noFill/>
        <a:ln w="9525" cap="flat" cmpd="sng">
          <a:noFill/>
          <a:prstDash val="solid"/>
          <a:miter/>
        </a:ln>
        <a:effectLst/>
      </xdr:spPr>
    </xdr:pic>
    <xdr:clientData/>
  </xdr:twoCellAnchor>
  <xdr:twoCellAnchor>
    <xdr:from>
      <xdr:col>0</xdr:col>
      <xdr:colOff>0</xdr:colOff>
      <xdr:row>54</xdr:row>
      <xdr:rowOff>0</xdr:rowOff>
    </xdr:from>
    <xdr:to>
      <xdr:col>0</xdr:col>
      <xdr:colOff>9391</xdr:colOff>
      <xdr:row>54</xdr:row>
      <xdr:rowOff>378817</xdr:rowOff>
    </xdr:to>
    <xdr:pic>
      <xdr:nvPicPr>
        <xdr:cNvPr id="10" name="图片 9" descr="CH300"/>
        <xdr:cNvPicPr/>
      </xdr:nvPicPr>
      <xdr:blipFill>
        <a:blip r:embed="rId2"/>
        <a:srcRect/>
        <a:stretch>
          <a:fillRect/>
        </a:stretch>
      </xdr:blipFill>
      <xdr:spPr>
        <a:xfrm>
          <a:off x="0" y="81010125"/>
          <a:ext cx="8890" cy="378460"/>
        </a:xfrm>
        <a:prstGeom prst="rect">
          <a:avLst/>
        </a:prstGeom>
        <a:noFill/>
        <a:ln w="9525" cap="flat" cmpd="sng">
          <a:noFill/>
          <a:prstDash val="solid"/>
          <a:miter/>
        </a:ln>
        <a:effectLst/>
      </xdr:spPr>
    </xdr:pic>
    <xdr:clientData/>
  </xdr:twoCellAnchor>
  <xdr:twoCellAnchor>
    <xdr:from>
      <xdr:col>0</xdr:col>
      <xdr:colOff>0</xdr:colOff>
      <xdr:row>54</xdr:row>
      <xdr:rowOff>0</xdr:rowOff>
    </xdr:from>
    <xdr:to>
      <xdr:col>0</xdr:col>
      <xdr:colOff>9391</xdr:colOff>
      <xdr:row>54</xdr:row>
      <xdr:rowOff>378817</xdr:rowOff>
    </xdr:to>
    <xdr:pic>
      <xdr:nvPicPr>
        <xdr:cNvPr id="11" name="图片 1" descr="sic-1110ka"/>
        <xdr:cNvPicPr/>
      </xdr:nvPicPr>
      <xdr:blipFill>
        <a:blip r:embed="rId3"/>
        <a:srcRect/>
        <a:stretch>
          <a:fillRect/>
        </a:stretch>
      </xdr:blipFill>
      <xdr:spPr>
        <a:xfrm>
          <a:off x="0" y="81010125"/>
          <a:ext cx="8890" cy="378460"/>
        </a:xfrm>
        <a:prstGeom prst="rect">
          <a:avLst/>
        </a:prstGeom>
        <a:noFill/>
        <a:ln w="9525" cap="flat" cmpd="sng">
          <a:noFill/>
          <a:prstDash val="solid"/>
          <a:miter/>
        </a:ln>
        <a:effectLst/>
      </xdr:spPr>
    </xdr:pic>
    <xdr:clientData/>
  </xdr:twoCellAnchor>
  <xdr:twoCellAnchor>
    <xdr:from>
      <xdr:col>0</xdr:col>
      <xdr:colOff>0</xdr:colOff>
      <xdr:row>57</xdr:row>
      <xdr:rowOff>0</xdr:rowOff>
    </xdr:from>
    <xdr:to>
      <xdr:col>0</xdr:col>
      <xdr:colOff>9391</xdr:colOff>
      <xdr:row>58</xdr:row>
      <xdr:rowOff>0</xdr:rowOff>
    </xdr:to>
    <xdr:pic>
      <xdr:nvPicPr>
        <xdr:cNvPr id="12" name="图片 9" descr="CH300"/>
        <xdr:cNvPicPr/>
      </xdr:nvPicPr>
      <xdr:blipFill>
        <a:blip r:embed="rId2"/>
        <a:srcRect/>
        <a:stretch>
          <a:fillRect/>
        </a:stretch>
      </xdr:blipFill>
      <xdr:spPr>
        <a:xfrm>
          <a:off x="0" y="93964125"/>
          <a:ext cx="8890" cy="190500"/>
        </a:xfrm>
        <a:prstGeom prst="rect">
          <a:avLst/>
        </a:prstGeom>
        <a:noFill/>
        <a:ln w="9525" cap="flat" cmpd="sng">
          <a:noFill/>
          <a:prstDash val="solid"/>
          <a:miter/>
        </a:ln>
        <a:effectLst/>
      </xdr:spPr>
    </xdr:pic>
    <xdr:clientData/>
  </xdr:twoCellAnchor>
  <xdr:twoCellAnchor>
    <xdr:from>
      <xdr:col>0</xdr:col>
      <xdr:colOff>0</xdr:colOff>
      <xdr:row>57</xdr:row>
      <xdr:rowOff>0</xdr:rowOff>
    </xdr:from>
    <xdr:to>
      <xdr:col>0</xdr:col>
      <xdr:colOff>9391</xdr:colOff>
      <xdr:row>58</xdr:row>
      <xdr:rowOff>0</xdr:rowOff>
    </xdr:to>
    <xdr:pic>
      <xdr:nvPicPr>
        <xdr:cNvPr id="13" name="图片 1" descr="sic-1110ka"/>
        <xdr:cNvPicPr/>
      </xdr:nvPicPr>
      <xdr:blipFill>
        <a:blip r:embed="rId3"/>
        <a:srcRect/>
        <a:stretch>
          <a:fillRect/>
        </a:stretch>
      </xdr:blipFill>
      <xdr:spPr>
        <a:xfrm>
          <a:off x="0" y="93964125"/>
          <a:ext cx="8890" cy="190500"/>
        </a:xfrm>
        <a:prstGeom prst="rect">
          <a:avLst/>
        </a:prstGeom>
        <a:noFill/>
        <a:ln w="9525" cap="flat" cmpd="sng">
          <a:noFill/>
          <a:prstDash val="solid"/>
          <a:miter/>
        </a:ln>
        <a:effectLst/>
      </xdr:spPr>
    </xdr:pic>
    <xdr:clientData/>
  </xdr:twoCellAnchor>
  <xdr:twoCellAnchor>
    <xdr:from>
      <xdr:col>0</xdr:col>
      <xdr:colOff>0</xdr:colOff>
      <xdr:row>52</xdr:row>
      <xdr:rowOff>0</xdr:rowOff>
    </xdr:from>
    <xdr:to>
      <xdr:col>0</xdr:col>
      <xdr:colOff>9391</xdr:colOff>
      <xdr:row>52</xdr:row>
      <xdr:rowOff>748704</xdr:rowOff>
    </xdr:to>
    <xdr:pic>
      <xdr:nvPicPr>
        <xdr:cNvPr id="14" name="图片 8" descr="XL-F10、12、15、GF15"/>
        <xdr:cNvPicPr/>
      </xdr:nvPicPr>
      <xdr:blipFill>
        <a:blip r:embed="rId1"/>
        <a:srcRect/>
        <a:stretch>
          <a:fillRect/>
        </a:stretch>
      </xdr:blipFill>
      <xdr:spPr>
        <a:xfrm>
          <a:off x="0" y="77047725"/>
          <a:ext cx="8890" cy="748665"/>
        </a:xfrm>
        <a:prstGeom prst="rect">
          <a:avLst/>
        </a:prstGeom>
        <a:noFill/>
        <a:ln w="9525" cap="flat" cmpd="sng">
          <a:noFill/>
          <a:prstDash val="solid"/>
          <a:miter/>
        </a:ln>
        <a:effectLst/>
      </xdr:spPr>
    </xdr:pic>
    <xdr:clientData/>
  </xdr:twoCellAnchor>
  <xdr:twoCellAnchor>
    <xdr:from>
      <xdr:col>0</xdr:col>
      <xdr:colOff>0</xdr:colOff>
      <xdr:row>47</xdr:row>
      <xdr:rowOff>0</xdr:rowOff>
    </xdr:from>
    <xdr:to>
      <xdr:col>0</xdr:col>
      <xdr:colOff>9391</xdr:colOff>
      <xdr:row>48</xdr:row>
      <xdr:rowOff>100012</xdr:rowOff>
    </xdr:to>
    <xdr:pic>
      <xdr:nvPicPr>
        <xdr:cNvPr id="15" name="图片 8" descr="XL-F10、12、15、GF15"/>
        <xdr:cNvPicPr/>
      </xdr:nvPicPr>
      <xdr:blipFill>
        <a:blip r:embed="rId1"/>
        <a:srcRect/>
        <a:stretch>
          <a:fillRect/>
        </a:stretch>
      </xdr:blipFill>
      <xdr:spPr>
        <a:xfrm>
          <a:off x="0" y="67675125"/>
          <a:ext cx="8890" cy="937895"/>
        </a:xfrm>
        <a:prstGeom prst="rect">
          <a:avLst/>
        </a:prstGeom>
        <a:noFill/>
        <a:ln w="9525" cap="flat" cmpd="sng">
          <a:noFill/>
          <a:prstDash val="solid"/>
          <a:miter/>
        </a:ln>
        <a:effectLst/>
      </xdr:spPr>
    </xdr:pic>
    <xdr:clientData/>
  </xdr:twoCellAnchor>
  <xdr:twoCellAnchor>
    <xdr:from>
      <xdr:col>0</xdr:col>
      <xdr:colOff>0</xdr:colOff>
      <xdr:row>47</xdr:row>
      <xdr:rowOff>0</xdr:rowOff>
    </xdr:from>
    <xdr:to>
      <xdr:col>0</xdr:col>
      <xdr:colOff>9391</xdr:colOff>
      <xdr:row>47</xdr:row>
      <xdr:rowOff>379214</xdr:rowOff>
    </xdr:to>
    <xdr:pic>
      <xdr:nvPicPr>
        <xdr:cNvPr id="16" name="图片 9" descr="CH300"/>
        <xdr:cNvPicPr/>
      </xdr:nvPicPr>
      <xdr:blipFill>
        <a:blip r:embed="rId2"/>
        <a:srcRect/>
        <a:stretch>
          <a:fillRect/>
        </a:stretch>
      </xdr:blipFill>
      <xdr:spPr>
        <a:xfrm>
          <a:off x="0" y="67675125"/>
          <a:ext cx="8890" cy="379095"/>
        </a:xfrm>
        <a:prstGeom prst="rect">
          <a:avLst/>
        </a:prstGeom>
        <a:noFill/>
        <a:ln w="9525" cap="flat" cmpd="sng">
          <a:noFill/>
          <a:prstDash val="solid"/>
          <a:miter/>
        </a:ln>
        <a:effectLst/>
      </xdr:spPr>
    </xdr:pic>
    <xdr:clientData/>
  </xdr:twoCellAnchor>
  <xdr:twoCellAnchor>
    <xdr:from>
      <xdr:col>0</xdr:col>
      <xdr:colOff>0</xdr:colOff>
      <xdr:row>47</xdr:row>
      <xdr:rowOff>0</xdr:rowOff>
    </xdr:from>
    <xdr:to>
      <xdr:col>0</xdr:col>
      <xdr:colOff>9391</xdr:colOff>
      <xdr:row>47</xdr:row>
      <xdr:rowOff>379214</xdr:rowOff>
    </xdr:to>
    <xdr:pic>
      <xdr:nvPicPr>
        <xdr:cNvPr id="17" name="图片 1" descr="sic-1110ka"/>
        <xdr:cNvPicPr/>
      </xdr:nvPicPr>
      <xdr:blipFill>
        <a:blip r:embed="rId3"/>
        <a:srcRect/>
        <a:stretch>
          <a:fillRect/>
        </a:stretch>
      </xdr:blipFill>
      <xdr:spPr>
        <a:xfrm>
          <a:off x="0" y="67675125"/>
          <a:ext cx="8890" cy="379095"/>
        </a:xfrm>
        <a:prstGeom prst="rect">
          <a:avLst/>
        </a:prstGeom>
        <a:noFill/>
        <a:ln w="9525" cap="flat" cmpd="sng">
          <a:noFill/>
          <a:prstDash val="solid"/>
          <a:miter/>
        </a:ln>
        <a:effectLst/>
      </xdr:spPr>
    </xdr:pic>
    <xdr:clientData/>
  </xdr:twoCellAnchor>
  <xdr:twoCellAnchor>
    <xdr:from>
      <xdr:col>0</xdr:col>
      <xdr:colOff>0</xdr:colOff>
      <xdr:row>52</xdr:row>
      <xdr:rowOff>0</xdr:rowOff>
    </xdr:from>
    <xdr:to>
      <xdr:col>0</xdr:col>
      <xdr:colOff>9391</xdr:colOff>
      <xdr:row>52</xdr:row>
      <xdr:rowOff>756344</xdr:rowOff>
    </xdr:to>
    <xdr:pic>
      <xdr:nvPicPr>
        <xdr:cNvPr id="18" name="图片 8" descr="XL-F10、12、15、GF15"/>
        <xdr:cNvPicPr/>
      </xdr:nvPicPr>
      <xdr:blipFill>
        <a:blip r:embed="rId1"/>
        <a:srcRect/>
        <a:stretch>
          <a:fillRect/>
        </a:stretch>
      </xdr:blipFill>
      <xdr:spPr>
        <a:xfrm>
          <a:off x="0" y="77047725"/>
          <a:ext cx="8890" cy="756285"/>
        </a:xfrm>
        <a:prstGeom prst="rect">
          <a:avLst/>
        </a:prstGeom>
        <a:noFill/>
        <a:ln w="9525" cap="flat" cmpd="sng">
          <a:noFill/>
          <a:prstDash val="solid"/>
          <a:miter/>
        </a:ln>
        <a:effectLst/>
      </xdr:spPr>
    </xdr:pic>
    <xdr:clientData/>
  </xdr:twoCellAnchor>
  <xdr:twoCellAnchor>
    <xdr:from>
      <xdr:col>0</xdr:col>
      <xdr:colOff>0</xdr:colOff>
      <xdr:row>52</xdr:row>
      <xdr:rowOff>0</xdr:rowOff>
    </xdr:from>
    <xdr:to>
      <xdr:col>0</xdr:col>
      <xdr:colOff>9391</xdr:colOff>
      <xdr:row>52</xdr:row>
      <xdr:rowOff>374352</xdr:rowOff>
    </xdr:to>
    <xdr:pic>
      <xdr:nvPicPr>
        <xdr:cNvPr id="19" name="图片 9" descr="CH300"/>
        <xdr:cNvPicPr/>
      </xdr:nvPicPr>
      <xdr:blipFill>
        <a:blip r:embed="rId2"/>
        <a:srcRect/>
        <a:stretch>
          <a:fillRect/>
        </a:stretch>
      </xdr:blipFill>
      <xdr:spPr>
        <a:xfrm>
          <a:off x="0" y="77047725"/>
          <a:ext cx="8890" cy="374015"/>
        </a:xfrm>
        <a:prstGeom prst="rect">
          <a:avLst/>
        </a:prstGeom>
        <a:noFill/>
        <a:ln w="9525" cap="flat" cmpd="sng">
          <a:noFill/>
          <a:prstDash val="solid"/>
          <a:miter/>
        </a:ln>
        <a:effectLst/>
      </xdr:spPr>
    </xdr:pic>
    <xdr:clientData/>
  </xdr:twoCellAnchor>
  <xdr:twoCellAnchor>
    <xdr:from>
      <xdr:col>0</xdr:col>
      <xdr:colOff>0</xdr:colOff>
      <xdr:row>52</xdr:row>
      <xdr:rowOff>0</xdr:rowOff>
    </xdr:from>
    <xdr:to>
      <xdr:col>0</xdr:col>
      <xdr:colOff>9391</xdr:colOff>
      <xdr:row>52</xdr:row>
      <xdr:rowOff>374352</xdr:rowOff>
    </xdr:to>
    <xdr:pic>
      <xdr:nvPicPr>
        <xdr:cNvPr id="20" name="图片 1" descr="sic-1110ka"/>
        <xdr:cNvPicPr/>
      </xdr:nvPicPr>
      <xdr:blipFill>
        <a:blip r:embed="rId3"/>
        <a:srcRect/>
        <a:stretch>
          <a:fillRect/>
        </a:stretch>
      </xdr:blipFill>
      <xdr:spPr>
        <a:xfrm>
          <a:off x="0" y="77047725"/>
          <a:ext cx="8890" cy="374015"/>
        </a:xfrm>
        <a:prstGeom prst="rect">
          <a:avLst/>
        </a:prstGeom>
        <a:noFill/>
        <a:ln w="9525" cap="flat" cmpd="sng">
          <a:noFill/>
          <a:prstDash val="solid"/>
          <a:miter/>
        </a:ln>
        <a:effectLst/>
      </xdr:spPr>
    </xdr:pic>
    <xdr:clientData/>
  </xdr:twoCellAnchor>
  <xdr:twoCellAnchor>
    <xdr:from>
      <xdr:col>0</xdr:col>
      <xdr:colOff>0</xdr:colOff>
      <xdr:row>56</xdr:row>
      <xdr:rowOff>0</xdr:rowOff>
    </xdr:from>
    <xdr:to>
      <xdr:col>0</xdr:col>
      <xdr:colOff>9391</xdr:colOff>
      <xdr:row>56</xdr:row>
      <xdr:rowOff>750341</xdr:rowOff>
    </xdr:to>
    <xdr:pic>
      <xdr:nvPicPr>
        <xdr:cNvPr id="21" name="图片 8" descr="XL-F10、12、15、GF15"/>
        <xdr:cNvPicPr/>
      </xdr:nvPicPr>
      <xdr:blipFill>
        <a:blip r:embed="rId1"/>
        <a:srcRect/>
        <a:stretch>
          <a:fillRect/>
        </a:stretch>
      </xdr:blipFill>
      <xdr:spPr>
        <a:xfrm>
          <a:off x="0" y="88763475"/>
          <a:ext cx="8890" cy="749935"/>
        </a:xfrm>
        <a:prstGeom prst="rect">
          <a:avLst/>
        </a:prstGeom>
        <a:noFill/>
        <a:ln w="9525" cap="flat" cmpd="sng">
          <a:noFill/>
          <a:prstDash val="solid"/>
          <a:miter/>
        </a:ln>
        <a:effectLst/>
      </xdr:spPr>
    </xdr:pic>
    <xdr:clientData/>
  </xdr:twoCellAnchor>
  <xdr:twoCellAnchor>
    <xdr:from>
      <xdr:col>0</xdr:col>
      <xdr:colOff>0</xdr:colOff>
      <xdr:row>53</xdr:row>
      <xdr:rowOff>0</xdr:rowOff>
    </xdr:from>
    <xdr:to>
      <xdr:col>0</xdr:col>
      <xdr:colOff>9391</xdr:colOff>
      <xdr:row>54</xdr:row>
      <xdr:rowOff>378817</xdr:rowOff>
    </xdr:to>
    <xdr:pic>
      <xdr:nvPicPr>
        <xdr:cNvPr id="22" name="图片 8" descr="XL-F10、12、15、GF15"/>
        <xdr:cNvPicPr/>
      </xdr:nvPicPr>
      <xdr:blipFill>
        <a:blip r:embed="rId1"/>
        <a:srcRect/>
        <a:stretch>
          <a:fillRect/>
        </a:stretch>
      </xdr:blipFill>
      <xdr:spPr>
        <a:xfrm>
          <a:off x="0" y="80819625"/>
          <a:ext cx="8890" cy="568960"/>
        </a:xfrm>
        <a:prstGeom prst="rect">
          <a:avLst/>
        </a:prstGeom>
        <a:noFill/>
        <a:ln w="9525" cap="flat" cmpd="sng">
          <a:noFill/>
          <a:prstDash val="solid"/>
          <a:miter/>
        </a:ln>
        <a:effectLst/>
      </xdr:spPr>
    </xdr:pic>
    <xdr:clientData/>
  </xdr:twoCellAnchor>
  <xdr:twoCellAnchor>
    <xdr:from>
      <xdr:col>0</xdr:col>
      <xdr:colOff>0</xdr:colOff>
      <xdr:row>56</xdr:row>
      <xdr:rowOff>0</xdr:rowOff>
    </xdr:from>
    <xdr:to>
      <xdr:col>0</xdr:col>
      <xdr:colOff>9391</xdr:colOff>
      <xdr:row>56</xdr:row>
      <xdr:rowOff>368349</xdr:rowOff>
    </xdr:to>
    <xdr:pic>
      <xdr:nvPicPr>
        <xdr:cNvPr id="23" name="图片 9" descr="CH300"/>
        <xdr:cNvPicPr/>
      </xdr:nvPicPr>
      <xdr:blipFill>
        <a:blip r:embed="rId2"/>
        <a:srcRect/>
        <a:stretch>
          <a:fillRect/>
        </a:stretch>
      </xdr:blipFill>
      <xdr:spPr>
        <a:xfrm>
          <a:off x="0" y="88763475"/>
          <a:ext cx="8890" cy="368300"/>
        </a:xfrm>
        <a:prstGeom prst="rect">
          <a:avLst/>
        </a:prstGeom>
        <a:noFill/>
        <a:ln w="9525" cap="flat" cmpd="sng">
          <a:noFill/>
          <a:prstDash val="solid"/>
          <a:miter/>
        </a:ln>
        <a:effectLst/>
      </xdr:spPr>
    </xdr:pic>
    <xdr:clientData/>
  </xdr:twoCellAnchor>
  <xdr:twoCellAnchor>
    <xdr:from>
      <xdr:col>0</xdr:col>
      <xdr:colOff>0</xdr:colOff>
      <xdr:row>56</xdr:row>
      <xdr:rowOff>0</xdr:rowOff>
    </xdr:from>
    <xdr:to>
      <xdr:col>0</xdr:col>
      <xdr:colOff>9391</xdr:colOff>
      <xdr:row>56</xdr:row>
      <xdr:rowOff>368349</xdr:rowOff>
    </xdr:to>
    <xdr:pic>
      <xdr:nvPicPr>
        <xdr:cNvPr id="24" name="图片 1" descr="sic-1110ka"/>
        <xdr:cNvPicPr/>
      </xdr:nvPicPr>
      <xdr:blipFill>
        <a:blip r:embed="rId3"/>
        <a:srcRect/>
        <a:stretch>
          <a:fillRect/>
        </a:stretch>
      </xdr:blipFill>
      <xdr:spPr>
        <a:xfrm>
          <a:off x="0" y="88763475"/>
          <a:ext cx="8890" cy="368300"/>
        </a:xfrm>
        <a:prstGeom prst="rect">
          <a:avLst/>
        </a:prstGeom>
        <a:noFill/>
        <a:ln w="9525" cap="flat" cmpd="sng">
          <a:noFill/>
          <a:prstDash val="solid"/>
          <a:miter/>
        </a:ln>
        <a:effectLst/>
      </xdr:spPr>
    </xdr:pic>
    <xdr:clientData/>
  </xdr:twoCellAnchor>
  <xdr:twoCellAnchor>
    <xdr:from>
      <xdr:col>0</xdr:col>
      <xdr:colOff>0</xdr:colOff>
      <xdr:row>51</xdr:row>
      <xdr:rowOff>0</xdr:rowOff>
    </xdr:from>
    <xdr:to>
      <xdr:col>0</xdr:col>
      <xdr:colOff>9391</xdr:colOff>
      <xdr:row>51</xdr:row>
      <xdr:rowOff>757634</xdr:rowOff>
    </xdr:to>
    <xdr:pic>
      <xdr:nvPicPr>
        <xdr:cNvPr id="25" name="图片 8" descr="XL-F10、12、15、GF15"/>
        <xdr:cNvPicPr/>
      </xdr:nvPicPr>
      <xdr:blipFill>
        <a:blip r:embed="rId1"/>
        <a:srcRect/>
        <a:stretch>
          <a:fillRect/>
        </a:stretch>
      </xdr:blipFill>
      <xdr:spPr>
        <a:xfrm>
          <a:off x="0" y="75790425"/>
          <a:ext cx="8890" cy="757555"/>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0</xdr:col>
      <xdr:colOff>9391</xdr:colOff>
      <xdr:row>2</xdr:row>
      <xdr:rowOff>266700</xdr:rowOff>
    </xdr:to>
    <xdr:pic>
      <xdr:nvPicPr>
        <xdr:cNvPr id="2" name="图片 8" descr="XL-F10、12、15、GF15"/>
        <xdr:cNvPicPr/>
      </xdr:nvPicPr>
      <xdr:blipFill>
        <a:blip r:embed="rId1"/>
        <a:srcRect/>
        <a:stretch>
          <a:fillRect/>
        </a:stretch>
      </xdr:blipFill>
      <xdr:spPr>
        <a:xfrm>
          <a:off x="0" y="0"/>
          <a:ext cx="8890" cy="962025"/>
        </a:xfrm>
        <a:prstGeom prst="rect">
          <a:avLst/>
        </a:prstGeom>
        <a:noFill/>
        <a:ln w="9525" cap="flat" cmpd="sng">
          <a:noFill/>
          <a:prstDash val="solid"/>
          <a:miter/>
        </a:ln>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0</xdr:row>
      <xdr:rowOff>0</xdr:rowOff>
    </xdr:from>
    <xdr:to>
      <xdr:col>2</xdr:col>
      <xdr:colOff>9575</xdr:colOff>
      <xdr:row>0</xdr:row>
      <xdr:rowOff>138410</xdr:rowOff>
    </xdr:to>
    <xdr:pic>
      <xdr:nvPicPr>
        <xdr:cNvPr id="2" name="图片 1" descr=" " hidden="1"/>
        <xdr:cNvPicPr/>
      </xdr:nvPicPr>
      <xdr:blipFill>
        <a:blip r:embed="rId1"/>
        <a:srcRect/>
        <a:stretch>
          <a:fillRect/>
        </a:stretch>
      </xdr:blipFill>
      <xdr:spPr>
        <a:xfrm>
          <a:off x="2099945" y="0"/>
          <a:ext cx="9525" cy="137795"/>
        </a:xfrm>
        <a:prstGeom prst="rect">
          <a:avLst/>
        </a:prstGeom>
        <a:noFill/>
        <a:ln w="9525" cap="flat" cmpd="sng">
          <a:noFill/>
          <a:prstDash val="solid"/>
          <a:miter/>
        </a:ln>
        <a:effectLst/>
      </xdr:spPr>
    </xdr:pic>
    <xdr:clientData/>
  </xdr:twoCellAnchor>
  <xdr:twoCellAnchor>
    <xdr:from>
      <xdr:col>2</xdr:col>
      <xdr:colOff>0</xdr:colOff>
      <xdr:row>0</xdr:row>
      <xdr:rowOff>0</xdr:rowOff>
    </xdr:from>
    <xdr:to>
      <xdr:col>2</xdr:col>
      <xdr:colOff>9575</xdr:colOff>
      <xdr:row>0</xdr:row>
      <xdr:rowOff>164554</xdr:rowOff>
    </xdr:to>
    <xdr:pic>
      <xdr:nvPicPr>
        <xdr:cNvPr id="3" name="图片 1" descr=" " hidden="1"/>
        <xdr:cNvPicPr/>
      </xdr:nvPicPr>
      <xdr:blipFill>
        <a:blip r:embed="rId2"/>
        <a:srcRect/>
        <a:stretch>
          <a:fillRect/>
        </a:stretch>
      </xdr:blipFill>
      <xdr:spPr>
        <a:xfrm>
          <a:off x="2099945" y="0"/>
          <a:ext cx="9525" cy="164465"/>
        </a:xfrm>
        <a:prstGeom prst="rect">
          <a:avLst/>
        </a:prstGeom>
        <a:noFill/>
        <a:ln w="9525" cap="flat" cmpd="sng">
          <a:noFill/>
          <a:prstDash val="solid"/>
          <a:miter/>
        </a:ln>
        <a:effectLst/>
      </xdr:spPr>
    </xdr:pic>
    <xdr:clientData/>
  </xdr:twoCellAnchor>
  <xdr:twoCellAnchor>
    <xdr:from>
      <xdr:col>1</xdr:col>
      <xdr:colOff>0</xdr:colOff>
      <xdr:row>16</xdr:row>
      <xdr:rowOff>0</xdr:rowOff>
    </xdr:from>
    <xdr:to>
      <xdr:col>1</xdr:col>
      <xdr:colOff>11390</xdr:colOff>
      <xdr:row>16</xdr:row>
      <xdr:rowOff>138410</xdr:rowOff>
    </xdr:to>
    <xdr:pic>
      <xdr:nvPicPr>
        <xdr:cNvPr id="4" name="图片 1" descr="D:\QQ聊天记录\3205560366\Image\C2C\EYJYRN1NV[}3E08GRFT}M)X.jpg" hidden="1"/>
        <xdr:cNvPicPr/>
      </xdr:nvPicPr>
      <xdr:blipFill>
        <a:blip r:embed="rId1"/>
        <a:srcRect/>
        <a:stretch>
          <a:fillRect/>
        </a:stretch>
      </xdr:blipFill>
      <xdr:spPr>
        <a:xfrm>
          <a:off x="685800" y="36090225"/>
          <a:ext cx="10795" cy="137795"/>
        </a:xfrm>
        <a:prstGeom prst="rect">
          <a:avLst/>
        </a:prstGeom>
        <a:noFill/>
        <a:ln w="9525" cap="flat" cmpd="sng">
          <a:noFill/>
          <a:prstDash val="solid"/>
          <a:miter/>
        </a:ln>
        <a:effectLst/>
      </xdr:spPr>
    </xdr:pic>
    <xdr:clientData/>
  </xdr:twoCellAnchor>
  <xdr:twoCellAnchor>
    <xdr:from>
      <xdr:col>1</xdr:col>
      <xdr:colOff>0</xdr:colOff>
      <xdr:row>16</xdr:row>
      <xdr:rowOff>0</xdr:rowOff>
    </xdr:from>
    <xdr:to>
      <xdr:col>1</xdr:col>
      <xdr:colOff>11390</xdr:colOff>
      <xdr:row>16</xdr:row>
      <xdr:rowOff>164554</xdr:rowOff>
    </xdr:to>
    <xdr:pic>
      <xdr:nvPicPr>
        <xdr:cNvPr id="5" name="图片 1" descr="D:\QQ聊天记录\3205560366\Image\C2C\EYJYRN1NV[}3E08GRFT}M)X.jpg" hidden="1"/>
        <xdr:cNvPicPr/>
      </xdr:nvPicPr>
      <xdr:blipFill>
        <a:blip r:embed="rId2"/>
        <a:srcRect/>
        <a:stretch>
          <a:fillRect/>
        </a:stretch>
      </xdr:blipFill>
      <xdr:spPr>
        <a:xfrm>
          <a:off x="685800" y="36090225"/>
          <a:ext cx="10795" cy="164465"/>
        </a:xfrm>
        <a:prstGeom prst="rect">
          <a:avLst/>
        </a:prstGeom>
        <a:noFill/>
        <a:ln w="9525" cap="flat" cmpd="sng">
          <a:noFill/>
          <a:prstDash val="solid"/>
          <a:miter/>
        </a:ln>
        <a:effectLst/>
      </xdr:spPr>
    </xdr:pic>
    <xdr:clientData/>
  </xdr:twoCellAnchor>
  <xdr:twoCellAnchor>
    <xdr:from>
      <xdr:col>2</xdr:col>
      <xdr:colOff>0</xdr:colOff>
      <xdr:row>18</xdr:row>
      <xdr:rowOff>0</xdr:rowOff>
    </xdr:from>
    <xdr:to>
      <xdr:col>2</xdr:col>
      <xdr:colOff>6383</xdr:colOff>
      <xdr:row>18</xdr:row>
      <xdr:rowOff>138410</xdr:rowOff>
    </xdr:to>
    <xdr:pic>
      <xdr:nvPicPr>
        <xdr:cNvPr id="6" name="图片 1" descr=" " hidden="1"/>
        <xdr:cNvPicPr/>
      </xdr:nvPicPr>
      <xdr:blipFill>
        <a:blip r:embed="rId1"/>
        <a:srcRect/>
        <a:stretch>
          <a:fillRect/>
        </a:stretch>
      </xdr:blipFill>
      <xdr:spPr>
        <a:xfrm>
          <a:off x="2099945" y="42440225"/>
          <a:ext cx="6350" cy="137795"/>
        </a:xfrm>
        <a:prstGeom prst="rect">
          <a:avLst/>
        </a:prstGeom>
        <a:noFill/>
        <a:ln w="9525" cap="flat" cmpd="sng">
          <a:noFill/>
          <a:prstDash val="solid"/>
          <a:miter/>
        </a:ln>
        <a:effectLst/>
      </xdr:spPr>
    </xdr:pic>
    <xdr:clientData/>
  </xdr:twoCellAnchor>
  <xdr:twoCellAnchor>
    <xdr:from>
      <xdr:col>2</xdr:col>
      <xdr:colOff>0</xdr:colOff>
      <xdr:row>18</xdr:row>
      <xdr:rowOff>0</xdr:rowOff>
    </xdr:from>
    <xdr:to>
      <xdr:col>2</xdr:col>
      <xdr:colOff>6383</xdr:colOff>
      <xdr:row>18</xdr:row>
      <xdr:rowOff>164554</xdr:rowOff>
    </xdr:to>
    <xdr:pic>
      <xdr:nvPicPr>
        <xdr:cNvPr id="7" name="图片 1" descr=" " hidden="1"/>
        <xdr:cNvPicPr/>
      </xdr:nvPicPr>
      <xdr:blipFill>
        <a:blip r:embed="rId2"/>
        <a:srcRect/>
        <a:stretch>
          <a:fillRect/>
        </a:stretch>
      </xdr:blipFill>
      <xdr:spPr>
        <a:xfrm>
          <a:off x="2099945" y="42440225"/>
          <a:ext cx="6350" cy="164465"/>
        </a:xfrm>
        <a:prstGeom prst="rect">
          <a:avLst/>
        </a:prstGeom>
        <a:noFill/>
        <a:ln w="9525" cap="flat" cmpd="sng">
          <a:noFill/>
          <a:prstDash val="solid"/>
          <a:miter/>
        </a:ln>
        <a:effectLst/>
      </xdr:spPr>
    </xdr:pic>
    <xdr:clientData/>
  </xdr:twoCellAnchor>
  <xdr:twoCellAnchor>
    <xdr:from>
      <xdr:col>2</xdr:col>
      <xdr:colOff>0</xdr:colOff>
      <xdr:row>17</xdr:row>
      <xdr:rowOff>0</xdr:rowOff>
    </xdr:from>
    <xdr:to>
      <xdr:col>2</xdr:col>
      <xdr:colOff>6383</xdr:colOff>
      <xdr:row>17</xdr:row>
      <xdr:rowOff>152251</xdr:rowOff>
    </xdr:to>
    <xdr:pic>
      <xdr:nvPicPr>
        <xdr:cNvPr id="8" name="图片 1" descr="D:\QQ聊天记录\3205560366\Image\C2C\EYJYRN1NV[}3E08GRFT}M)X.jpg" hidden="1"/>
        <xdr:cNvPicPr/>
      </xdr:nvPicPr>
      <xdr:blipFill>
        <a:blip r:embed="rId1"/>
        <a:srcRect/>
        <a:stretch>
          <a:fillRect/>
        </a:stretch>
      </xdr:blipFill>
      <xdr:spPr>
        <a:xfrm>
          <a:off x="2099945" y="39265225"/>
          <a:ext cx="6350" cy="151765"/>
        </a:xfrm>
        <a:prstGeom prst="rect">
          <a:avLst/>
        </a:prstGeom>
        <a:noFill/>
        <a:ln w="9525" cap="flat" cmpd="sng">
          <a:noFill/>
          <a:prstDash val="solid"/>
          <a:miter/>
        </a:ln>
        <a:effectLst/>
      </xdr:spPr>
    </xdr:pic>
    <xdr:clientData/>
  </xdr:twoCellAnchor>
  <xdr:twoCellAnchor>
    <xdr:from>
      <xdr:col>2</xdr:col>
      <xdr:colOff>0</xdr:colOff>
      <xdr:row>17</xdr:row>
      <xdr:rowOff>0</xdr:rowOff>
    </xdr:from>
    <xdr:to>
      <xdr:col>2</xdr:col>
      <xdr:colOff>6383</xdr:colOff>
      <xdr:row>17</xdr:row>
      <xdr:rowOff>152251</xdr:rowOff>
    </xdr:to>
    <xdr:pic>
      <xdr:nvPicPr>
        <xdr:cNvPr id="9" name="图片 1" descr="D:\QQ聊天记录\3205560366\Image\C2C\EYJYRN1NV[}3E08GRFT}M)X.jpg" hidden="1"/>
        <xdr:cNvPicPr/>
      </xdr:nvPicPr>
      <xdr:blipFill>
        <a:blip r:embed="rId2"/>
        <a:srcRect/>
        <a:stretch>
          <a:fillRect/>
        </a:stretch>
      </xdr:blipFill>
      <xdr:spPr>
        <a:xfrm>
          <a:off x="2099945" y="39265225"/>
          <a:ext cx="6350" cy="151765"/>
        </a:xfrm>
        <a:prstGeom prst="rect">
          <a:avLst/>
        </a:prstGeom>
        <a:noFill/>
        <a:ln w="9525" cap="flat" cmpd="sng">
          <a:noFill/>
          <a:prstDash val="solid"/>
          <a:miter/>
        </a:ln>
        <a:effectLst/>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2</xdr:col>
      <xdr:colOff>165100</xdr:colOff>
      <xdr:row>44</xdr:row>
      <xdr:rowOff>292100</xdr:rowOff>
    </xdr:from>
    <xdr:ext cx="242570" cy="186689"/>
    <xdr:pic>
      <xdr:nvPicPr>
        <xdr:cNvPr id="2" name="image3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193925" y="12303125"/>
          <a:ext cx="242570" cy="186055"/>
        </a:xfrm>
        <a:prstGeom prst="rect">
          <a:avLst/>
        </a:prstGeom>
      </xdr:spPr>
    </xdr:pic>
    <xdr:clientData/>
  </xdr:oneCellAnchor>
  <xdr:oneCellAnchor>
    <xdr:from>
      <xdr:col>9</xdr:col>
      <xdr:colOff>0</xdr:colOff>
      <xdr:row>405</xdr:row>
      <xdr:rowOff>1203960</xdr:rowOff>
    </xdr:from>
    <xdr:ext cx="562609" cy="10795"/>
    <xdr:pic>
      <xdr:nvPicPr>
        <xdr:cNvPr id="4" name="image36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10012045" y="117243225"/>
          <a:ext cx="561975" cy="10795"/>
        </a:xfrm>
        <a:prstGeom prst="rect">
          <a:avLst/>
        </a:prstGeom>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7</xdr:col>
      <xdr:colOff>2901</xdr:colOff>
      <xdr:row>5</xdr:row>
      <xdr:rowOff>190500</xdr:rowOff>
    </xdr:from>
    <xdr:to>
      <xdr:col>7</xdr:col>
      <xdr:colOff>2901</xdr:colOff>
      <xdr:row>5</xdr:row>
      <xdr:rowOff>379511</xdr:rowOff>
    </xdr:to>
    <xdr:pic>
      <xdr:nvPicPr>
        <xdr:cNvPr id="2" name="图片 1" descr=" "/>
        <xdr:cNvPicPr/>
      </xdr:nvPicPr>
      <xdr:blipFill>
        <a:blip r:embed="rId1"/>
        <a:srcRect/>
        <a:stretch>
          <a:fillRect/>
        </a:stretch>
      </xdr:blipFill>
      <xdr:spPr>
        <a:xfrm>
          <a:off x="9392285" y="2981325"/>
          <a:ext cx="0" cy="188595"/>
        </a:xfrm>
        <a:prstGeom prst="rect">
          <a:avLst/>
        </a:prstGeom>
        <a:noFill/>
        <a:ln w="9525" cap="flat" cmpd="sng">
          <a:noFill/>
          <a:prstDash val="solid"/>
          <a:miter/>
        </a:ln>
        <a:effectLst/>
      </xdr:spPr>
    </xdr:pic>
    <xdr:clientData/>
  </xdr:twoCellAnchor>
  <xdr:twoCellAnchor>
    <xdr:from>
      <xdr:col>7</xdr:col>
      <xdr:colOff>6770</xdr:colOff>
      <xdr:row>7</xdr:row>
      <xdr:rowOff>291703</xdr:rowOff>
    </xdr:from>
    <xdr:to>
      <xdr:col>7</xdr:col>
      <xdr:colOff>6770</xdr:colOff>
      <xdr:row>7</xdr:row>
      <xdr:rowOff>291703</xdr:rowOff>
    </xdr:to>
    <xdr:pic>
      <xdr:nvPicPr>
        <xdr:cNvPr id="3" name="图片 2" descr=" "/>
        <xdr:cNvPicPr/>
      </xdr:nvPicPr>
      <xdr:blipFill>
        <a:blip r:embed="rId2"/>
        <a:srcRect/>
        <a:stretch>
          <a:fillRect/>
        </a:stretch>
      </xdr:blipFill>
      <xdr:spPr>
        <a:xfrm>
          <a:off x="9396095" y="9787890"/>
          <a:ext cx="0" cy="0"/>
        </a:xfrm>
        <a:prstGeom prst="rect">
          <a:avLst/>
        </a:prstGeom>
        <a:noFill/>
        <a:ln w="9525" cap="flat" cmpd="sng">
          <a:noFill/>
          <a:prstDash val="solid"/>
          <a:miter/>
        </a:ln>
        <a:effectLst/>
      </xdr:spPr>
    </xdr:pic>
    <xdr:clientData/>
  </xdr:twoCellAnchor>
  <xdr:twoCellAnchor>
    <xdr:from>
      <xdr:col>7</xdr:col>
      <xdr:colOff>2901</xdr:colOff>
      <xdr:row>24</xdr:row>
      <xdr:rowOff>190500</xdr:rowOff>
    </xdr:from>
    <xdr:to>
      <xdr:col>7</xdr:col>
      <xdr:colOff>2901</xdr:colOff>
      <xdr:row>24</xdr:row>
      <xdr:rowOff>379511</xdr:rowOff>
    </xdr:to>
    <xdr:pic>
      <xdr:nvPicPr>
        <xdr:cNvPr id="4" name="图片 1" descr=" "/>
        <xdr:cNvPicPr/>
      </xdr:nvPicPr>
      <xdr:blipFill>
        <a:blip r:embed="rId1"/>
        <a:srcRect/>
        <a:stretch>
          <a:fillRect/>
        </a:stretch>
      </xdr:blipFill>
      <xdr:spPr>
        <a:xfrm>
          <a:off x="9392285" y="32623125"/>
          <a:ext cx="0" cy="188595"/>
        </a:xfrm>
        <a:prstGeom prst="rect">
          <a:avLst/>
        </a:prstGeom>
        <a:noFill/>
        <a:ln w="9525" cap="flat" cmpd="sng">
          <a:noFill/>
          <a:prstDash val="solid"/>
          <a:miter/>
        </a:ln>
        <a:effectLst/>
      </xdr:spPr>
    </xdr:pic>
    <xdr:clientData/>
  </xdr:twoCellAnchor>
  <xdr:twoCellAnchor>
    <xdr:from>
      <xdr:col>7</xdr:col>
      <xdr:colOff>6770</xdr:colOff>
      <xdr:row>26</xdr:row>
      <xdr:rowOff>291703</xdr:rowOff>
    </xdr:from>
    <xdr:to>
      <xdr:col>7</xdr:col>
      <xdr:colOff>6770</xdr:colOff>
      <xdr:row>26</xdr:row>
      <xdr:rowOff>291703</xdr:rowOff>
    </xdr:to>
    <xdr:pic>
      <xdr:nvPicPr>
        <xdr:cNvPr id="5" name="图片 5" descr=" "/>
        <xdr:cNvPicPr/>
      </xdr:nvPicPr>
      <xdr:blipFill>
        <a:blip r:embed="rId2"/>
        <a:srcRect/>
        <a:stretch>
          <a:fillRect/>
        </a:stretch>
      </xdr:blipFill>
      <xdr:spPr>
        <a:xfrm>
          <a:off x="9396095" y="38801040"/>
          <a:ext cx="0" cy="0"/>
        </a:xfrm>
        <a:prstGeom prst="rect">
          <a:avLst/>
        </a:prstGeom>
        <a:noFill/>
        <a:ln w="9525" cap="flat" cmpd="sng">
          <a:noFill/>
          <a:prstDash val="solid"/>
          <a:miter/>
        </a:ln>
        <a:effectLst/>
      </xdr:spPr>
    </xdr:pic>
    <xdr:clientData/>
  </xdr:twoCellAnchor>
  <xdr:twoCellAnchor>
    <xdr:from>
      <xdr:col>7</xdr:col>
      <xdr:colOff>2901</xdr:colOff>
      <xdr:row>47</xdr:row>
      <xdr:rowOff>190500</xdr:rowOff>
    </xdr:from>
    <xdr:to>
      <xdr:col>7</xdr:col>
      <xdr:colOff>2901</xdr:colOff>
      <xdr:row>47</xdr:row>
      <xdr:rowOff>379511</xdr:rowOff>
    </xdr:to>
    <xdr:pic>
      <xdr:nvPicPr>
        <xdr:cNvPr id="6" name="图片 1" descr=" "/>
        <xdr:cNvPicPr/>
      </xdr:nvPicPr>
      <xdr:blipFill>
        <a:blip r:embed="rId1"/>
        <a:srcRect/>
        <a:stretch>
          <a:fillRect/>
        </a:stretch>
      </xdr:blipFill>
      <xdr:spPr>
        <a:xfrm>
          <a:off x="9392285" y="76057125"/>
          <a:ext cx="0" cy="188595"/>
        </a:xfrm>
        <a:prstGeom prst="rect">
          <a:avLst/>
        </a:prstGeom>
        <a:noFill/>
        <a:ln w="9525" cap="flat" cmpd="sng">
          <a:noFill/>
          <a:prstDash val="solid"/>
          <a:miter/>
        </a:ln>
        <a:effectLst/>
      </xdr:spPr>
    </xdr:pic>
    <xdr:clientData/>
  </xdr:twoCellAnchor>
  <xdr:twoCellAnchor>
    <xdr:from>
      <xdr:col>7</xdr:col>
      <xdr:colOff>6770</xdr:colOff>
      <xdr:row>49</xdr:row>
      <xdr:rowOff>291703</xdr:rowOff>
    </xdr:from>
    <xdr:to>
      <xdr:col>7</xdr:col>
      <xdr:colOff>6770</xdr:colOff>
      <xdr:row>49</xdr:row>
      <xdr:rowOff>291703</xdr:rowOff>
    </xdr:to>
    <xdr:pic>
      <xdr:nvPicPr>
        <xdr:cNvPr id="7" name="图片 11" descr=" "/>
        <xdr:cNvPicPr/>
      </xdr:nvPicPr>
      <xdr:blipFill>
        <a:blip r:embed="rId2"/>
        <a:srcRect/>
        <a:stretch>
          <a:fillRect/>
        </a:stretch>
      </xdr:blipFill>
      <xdr:spPr>
        <a:xfrm>
          <a:off x="9396095" y="82444590"/>
          <a:ext cx="0" cy="0"/>
        </a:xfrm>
        <a:prstGeom prst="rect">
          <a:avLst/>
        </a:prstGeom>
        <a:noFill/>
        <a:ln w="9525" cap="flat" cmpd="sng">
          <a:noFill/>
          <a:prstDash val="solid"/>
          <a:miter/>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037;&#20855;\&#26041;&#26696;&#24555;&#25463;&#36890;&#3694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广播"/>
      <sheetName val="云播"/>
      <sheetName val="6600"/>
      <sheetName val="32A"/>
      <sheetName val="67IP"/>
      <sheetName val="77IP-幼儿园"/>
      <sheetName val="77IP-小学"/>
      <sheetName val="77IP-中学"/>
      <sheetName val="77IP-高中"/>
      <sheetName val="77IP-大楼"/>
      <sheetName val="77IP-小区"/>
      <sheetName val="77IP-公园"/>
      <sheetName val="77IP-景区"/>
      <sheetName val="78IP"/>
      <sheetName val="应急广播"/>
      <sheetName val="扬声器覆盖距离（公式）"/>
      <sheetName val="目录"/>
      <sheetName val="参数表2020-8-17"/>
      <sheetName val="汇总"/>
      <sheetName val="音频连接线规格表"/>
      <sheetName val="偏离表"/>
      <sheetName val="点位表"/>
      <sheetName val="舞台灯光"/>
      <sheetName val="LED规格参数表"/>
      <sheetName val="LED周边设备规格表"/>
      <sheetName val="磁吸屏（公式）"/>
      <sheetName val="箱体屏（公式）"/>
      <sheetName val="单双色屏（公式）"/>
      <sheetName val="拼接矩阵"/>
      <sheetName val="小会议室（50㎡）-圆桌"/>
      <sheetName val="小会议室（50㎡）-条桌"/>
      <sheetName val="中会议室（120㎡）-圆桌"/>
      <sheetName val="中会议室（120㎡）-条桌"/>
      <sheetName val="大会议室（200㎡）-圆桌"/>
      <sheetName val="大会议室（200㎡）-条桌"/>
      <sheetName val="报告厅"/>
      <sheetName val="礼堂"/>
      <sheetName val="宴会厅"/>
      <sheetName val="指挥中心"/>
      <sheetName val="体育馆"/>
      <sheetName val="中控"/>
      <sheetName val="混插矩阵"/>
      <sheetName val="数字会议"/>
      <sheetName val="无纸化（常规）"/>
      <sheetName val="麒麟无纸化（完全国产化）"/>
      <sheetName val="麒麟无纸化（半国产化）"/>
      <sheetName val="会议录播"/>
      <sheetName val="教育录播"/>
      <sheetName val="在线课堂录播系统"/>
      <sheetName val="教室扩声"/>
      <sheetName val="Dante会议扩声"/>
      <sheetName val="视频会议"/>
      <sheetName val="投影系统"/>
      <sheetName val="分布式"/>
      <sheetName val="分布式与LED对接指南"/>
      <sheetName val="会议一体机"/>
      <sheetName val="云会务"/>
      <sheetName val="信息发布"/>
      <sheetName val="电子桌牌（二代）"/>
      <sheetName val="电子班牌"/>
      <sheetName val="互动课堂"/>
      <sheetName val="同声传译"/>
      <sheetName val="无线表决"/>
      <sheetName val="可视对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9"/>
  <sheetViews>
    <sheetView view="pageBreakPreview" zoomScaleNormal="85" workbookViewId="0">
      <pane ySplit="3" topLeftCell="A16" activePane="bottomLeft" state="frozen"/>
      <selection/>
      <selection pane="bottomLeft" activeCell="C24" sqref="C24"/>
    </sheetView>
  </sheetViews>
  <sheetFormatPr defaultColWidth="9" defaultRowHeight="16.5"/>
  <cols>
    <col min="1" max="1" width="5" style="458" customWidth="1"/>
    <col min="2" max="2" width="24.5" style="458" customWidth="1"/>
    <col min="3" max="3" width="34.25" style="602" customWidth="1"/>
    <col min="4" max="4" width="25.875" style="456" customWidth="1"/>
    <col min="5" max="5" width="12.6333333333333"/>
    <col min="6" max="6" width="12.6333333333333" style="603"/>
    <col min="7" max="7" width="20.3833333333333" style="604" customWidth="1"/>
    <col min="8" max="8" width="21.175" style="605" customWidth="1"/>
    <col min="9" max="9" width="18.5583333333333" style="605" customWidth="1"/>
    <col min="10" max="10" width="12.6333333333333" style="606"/>
  </cols>
  <sheetData>
    <row r="1" ht="30" customHeight="1" spans="1:4">
      <c r="A1" s="607" t="s">
        <v>0</v>
      </c>
      <c r="B1" s="607"/>
      <c r="C1" s="608"/>
      <c r="D1" s="607"/>
    </row>
    <row r="2" ht="22" customHeight="1" spans="1:4">
      <c r="A2" s="609" t="s">
        <v>1</v>
      </c>
      <c r="B2" s="609"/>
      <c r="C2" s="610"/>
      <c r="D2" s="609"/>
    </row>
    <row r="3" ht="22" customHeight="1" spans="1:8">
      <c r="A3" s="463" t="s">
        <v>2</v>
      </c>
      <c r="B3" s="463" t="s">
        <v>3</v>
      </c>
      <c r="C3" s="611" t="s">
        <v>4</v>
      </c>
      <c r="D3" s="463" t="s">
        <v>5</v>
      </c>
      <c r="F3" s="612"/>
      <c r="G3" s="612"/>
      <c r="H3" s="603"/>
    </row>
    <row r="4" ht="15" customHeight="1" spans="1:9">
      <c r="A4" s="463">
        <v>1</v>
      </c>
      <c r="B4" s="104" t="s">
        <v>6</v>
      </c>
      <c r="C4" s="613"/>
      <c r="D4" s="614"/>
      <c r="G4" s="615"/>
      <c r="H4" s="616"/>
      <c r="I4" s="616"/>
    </row>
    <row r="5" ht="15" customHeight="1" spans="1:9">
      <c r="A5" s="463">
        <v>2</v>
      </c>
      <c r="B5" s="104" t="s">
        <v>7</v>
      </c>
      <c r="C5" s="613"/>
      <c r="D5" s="614"/>
      <c r="G5" s="615"/>
      <c r="H5" s="616"/>
      <c r="I5" s="616"/>
    </row>
    <row r="6" ht="15" customHeight="1" spans="1:9">
      <c r="A6" s="463">
        <v>3</v>
      </c>
      <c r="B6" s="104" t="s">
        <v>8</v>
      </c>
      <c r="C6" s="613"/>
      <c r="D6" s="614"/>
      <c r="G6" s="615"/>
      <c r="H6" s="616"/>
      <c r="I6" s="616"/>
    </row>
    <row r="7" ht="15" customHeight="1" spans="1:9">
      <c r="A7" s="463">
        <v>4</v>
      </c>
      <c r="B7" s="104" t="s">
        <v>9</v>
      </c>
      <c r="C7" s="613"/>
      <c r="D7" s="614"/>
      <c r="G7" s="615"/>
      <c r="H7" s="617"/>
      <c r="I7" s="616"/>
    </row>
    <row r="8" ht="15" customHeight="1" spans="1:9">
      <c r="A8" s="463">
        <v>5</v>
      </c>
      <c r="B8" s="104" t="s">
        <v>10</v>
      </c>
      <c r="C8" s="613"/>
      <c r="D8" s="614"/>
      <c r="G8" s="615"/>
      <c r="H8" s="617"/>
      <c r="I8" s="616"/>
    </row>
    <row r="9" ht="15" customHeight="1" spans="1:9">
      <c r="A9" s="463">
        <v>6</v>
      </c>
      <c r="B9" s="104" t="s">
        <v>11</v>
      </c>
      <c r="C9" s="613"/>
      <c r="D9" s="614"/>
      <c r="G9" s="615"/>
      <c r="H9" s="617"/>
      <c r="I9" s="616"/>
    </row>
    <row r="10" ht="15" customHeight="1" spans="1:9">
      <c r="A10" s="463">
        <v>7</v>
      </c>
      <c r="B10" s="104" t="s">
        <v>12</v>
      </c>
      <c r="C10" s="613"/>
      <c r="D10" s="614"/>
      <c r="G10" s="615"/>
      <c r="H10" s="617"/>
      <c r="I10" s="616"/>
    </row>
    <row r="11" ht="15" customHeight="1" spans="1:9">
      <c r="A11" s="463">
        <v>8</v>
      </c>
      <c r="B11" s="104" t="s">
        <v>13</v>
      </c>
      <c r="C11" s="613"/>
      <c r="D11" s="614"/>
      <c r="G11" s="615"/>
      <c r="H11" s="617"/>
      <c r="I11" s="616"/>
    </row>
    <row r="12" ht="15" customHeight="1" spans="1:9">
      <c r="A12" s="463">
        <v>9</v>
      </c>
      <c r="B12" s="104" t="s">
        <v>14</v>
      </c>
      <c r="C12" s="613"/>
      <c r="D12" s="614"/>
      <c r="G12" s="615"/>
      <c r="H12" s="617"/>
      <c r="I12" s="616"/>
    </row>
    <row r="13" ht="15" customHeight="1" spans="1:9">
      <c r="A13" s="463">
        <v>10</v>
      </c>
      <c r="B13" s="104" t="s">
        <v>15</v>
      </c>
      <c r="C13" s="613"/>
      <c r="D13" s="614"/>
      <c r="G13" s="615"/>
      <c r="H13" s="617"/>
      <c r="I13" s="616"/>
    </row>
    <row r="14" ht="15" customHeight="1" spans="1:9">
      <c r="A14" s="463">
        <v>11</v>
      </c>
      <c r="B14" s="104" t="s">
        <v>16</v>
      </c>
      <c r="C14" s="613"/>
      <c r="D14" s="614"/>
      <c r="G14" s="615"/>
      <c r="H14" s="617"/>
      <c r="I14" s="616"/>
    </row>
    <row r="15" ht="15" customHeight="1" spans="1:9">
      <c r="A15" s="463">
        <v>12</v>
      </c>
      <c r="B15" s="104" t="s">
        <v>17</v>
      </c>
      <c r="C15" s="613"/>
      <c r="D15" s="614"/>
      <c r="G15" s="615"/>
      <c r="H15" s="617"/>
      <c r="I15" s="616"/>
    </row>
    <row r="16" ht="15" customHeight="1" spans="1:9">
      <c r="A16" s="463">
        <v>13</v>
      </c>
      <c r="B16" s="104" t="s">
        <v>18</v>
      </c>
      <c r="C16" s="613"/>
      <c r="D16" s="614"/>
      <c r="G16" s="615"/>
      <c r="H16" s="617"/>
      <c r="I16" s="616"/>
    </row>
    <row r="17" ht="15" customHeight="1" spans="1:9">
      <c r="A17" s="463">
        <v>14</v>
      </c>
      <c r="B17" s="104" t="s">
        <v>19</v>
      </c>
      <c r="C17" s="613"/>
      <c r="D17" s="614"/>
      <c r="G17" s="615"/>
      <c r="H17" s="616"/>
      <c r="I17" s="616"/>
    </row>
    <row r="18" ht="15" customHeight="1" spans="1:9">
      <c r="A18" s="463">
        <v>15</v>
      </c>
      <c r="B18" s="104" t="s">
        <v>20</v>
      </c>
      <c r="C18" s="613"/>
      <c r="D18" s="614"/>
      <c r="G18" s="615"/>
      <c r="H18" s="616"/>
      <c r="I18" s="616"/>
    </row>
    <row r="19" ht="15" customHeight="1" spans="1:9">
      <c r="A19" s="463">
        <v>16</v>
      </c>
      <c r="B19" s="104" t="s">
        <v>21</v>
      </c>
      <c r="C19" s="613"/>
      <c r="D19" s="614"/>
      <c r="G19" s="615"/>
      <c r="H19" s="616"/>
      <c r="I19" s="616"/>
    </row>
    <row r="20" ht="15" customHeight="1" spans="1:10">
      <c r="A20" s="463">
        <v>17</v>
      </c>
      <c r="B20" s="104" t="s">
        <v>22</v>
      </c>
      <c r="C20" s="613"/>
      <c r="D20" s="618"/>
      <c r="G20" s="615"/>
      <c r="H20" s="617"/>
      <c r="I20" s="616"/>
      <c r="J20" s="603"/>
    </row>
    <row r="21" ht="15" customHeight="1" spans="1:10">
      <c r="A21" s="463">
        <v>18</v>
      </c>
      <c r="B21" s="104" t="s">
        <v>23</v>
      </c>
      <c r="C21" s="613"/>
      <c r="D21" s="614"/>
      <c r="G21" s="615"/>
      <c r="H21" s="617"/>
      <c r="I21" s="616"/>
      <c r="J21" s="603"/>
    </row>
    <row r="22" ht="15" customHeight="1" spans="1:10">
      <c r="A22" s="463">
        <v>19</v>
      </c>
      <c r="B22" s="104" t="s">
        <v>24</v>
      </c>
      <c r="C22" s="613"/>
      <c r="D22" s="614"/>
      <c r="G22" s="615"/>
      <c r="H22" s="617"/>
      <c r="I22" s="616"/>
      <c r="J22" s="603"/>
    </row>
    <row r="23" ht="15" customHeight="1" spans="1:10">
      <c r="A23" s="463">
        <v>20</v>
      </c>
      <c r="B23" s="104" t="s">
        <v>25</v>
      </c>
      <c r="C23" s="613"/>
      <c r="D23" s="614"/>
      <c r="G23" s="615"/>
      <c r="H23" s="617"/>
      <c r="I23" s="616"/>
      <c r="J23" s="624"/>
    </row>
    <row r="24" ht="15" customHeight="1" spans="1:10">
      <c r="A24" s="463">
        <v>21</v>
      </c>
      <c r="B24" s="104" t="s">
        <v>26</v>
      </c>
      <c r="C24" s="613"/>
      <c r="D24" s="614"/>
      <c r="G24" s="615"/>
      <c r="H24" s="617"/>
      <c r="I24" s="616"/>
      <c r="J24" s="624"/>
    </row>
    <row r="25" ht="15" customHeight="1" spans="1:10">
      <c r="A25" s="463">
        <v>22</v>
      </c>
      <c r="B25" s="104" t="s">
        <v>27</v>
      </c>
      <c r="C25" s="613"/>
      <c r="D25" s="614"/>
      <c r="G25" s="615"/>
      <c r="H25" s="616"/>
      <c r="I25" s="616"/>
      <c r="J25" s="624"/>
    </row>
    <row r="26" ht="15" customHeight="1" spans="1:10">
      <c r="A26" s="463">
        <v>23</v>
      </c>
      <c r="B26" s="104" t="s">
        <v>28</v>
      </c>
      <c r="C26" s="613"/>
      <c r="D26" s="614"/>
      <c r="G26" s="615"/>
      <c r="H26" s="616"/>
      <c r="I26" s="616"/>
      <c r="J26" s="624"/>
    </row>
    <row r="27" ht="15" customHeight="1" spans="1:10">
      <c r="A27" s="463">
        <v>24</v>
      </c>
      <c r="B27" s="104" t="s">
        <v>29</v>
      </c>
      <c r="C27" s="613"/>
      <c r="D27" s="614"/>
      <c r="G27" s="615"/>
      <c r="H27" s="616"/>
      <c r="I27" s="616"/>
      <c r="J27" s="624"/>
    </row>
    <row r="28" ht="15" customHeight="1" spans="1:10">
      <c r="A28" s="463">
        <v>25</v>
      </c>
      <c r="B28" s="104" t="s">
        <v>30</v>
      </c>
      <c r="C28" s="613"/>
      <c r="D28" s="614"/>
      <c r="G28" s="615"/>
      <c r="H28" s="616"/>
      <c r="I28" s="616"/>
      <c r="J28" s="624"/>
    </row>
    <row r="29" ht="15" customHeight="1" spans="1:10">
      <c r="A29" s="463">
        <v>26</v>
      </c>
      <c r="B29" s="104" t="s">
        <v>31</v>
      </c>
      <c r="C29" s="613"/>
      <c r="D29" s="614"/>
      <c r="G29" s="615"/>
      <c r="H29" s="616"/>
      <c r="I29" s="616"/>
      <c r="J29" s="624"/>
    </row>
    <row r="30" ht="15" customHeight="1" spans="1:10">
      <c r="A30" s="463">
        <v>27</v>
      </c>
      <c r="B30" s="104" t="s">
        <v>32</v>
      </c>
      <c r="C30" s="613"/>
      <c r="D30" s="614"/>
      <c r="G30" s="615"/>
      <c r="H30" s="616"/>
      <c r="I30" s="616"/>
      <c r="J30" s="624"/>
    </row>
    <row r="31" ht="15" customHeight="1" spans="1:10">
      <c r="A31" s="463">
        <v>28</v>
      </c>
      <c r="B31" s="104" t="s">
        <v>33</v>
      </c>
      <c r="C31" s="613"/>
      <c r="D31" s="614"/>
      <c r="G31" s="615"/>
      <c r="H31" s="616"/>
      <c r="I31" s="616"/>
      <c r="J31" s="624"/>
    </row>
    <row r="32" ht="15" customHeight="1" spans="1:10">
      <c r="A32" s="463">
        <v>29</v>
      </c>
      <c r="B32" s="104" t="s">
        <v>34</v>
      </c>
      <c r="C32" s="613"/>
      <c r="D32" s="614"/>
      <c r="G32" s="615"/>
      <c r="H32" s="616"/>
      <c r="I32" s="616"/>
      <c r="J32" s="624"/>
    </row>
    <row r="33" ht="21" customHeight="1" spans="1:10">
      <c r="A33" s="463">
        <v>30</v>
      </c>
      <c r="B33" s="104" t="s">
        <v>35</v>
      </c>
      <c r="C33" s="613"/>
      <c r="D33" s="614"/>
      <c r="G33" s="615"/>
      <c r="H33" s="616"/>
      <c r="I33" s="616"/>
      <c r="J33" s="624"/>
    </row>
    <row r="34" ht="17.25" spans="1:10">
      <c r="A34" s="463">
        <v>31</v>
      </c>
      <c r="B34" s="104" t="s">
        <v>36</v>
      </c>
      <c r="C34" s="613"/>
      <c r="D34" s="619"/>
      <c r="G34" s="615"/>
      <c r="H34" s="616"/>
      <c r="I34" s="616"/>
      <c r="J34" s="624"/>
    </row>
    <row r="35" ht="15" customHeight="1" spans="1:10">
      <c r="A35" s="463">
        <v>32</v>
      </c>
      <c r="B35" s="104" t="s">
        <v>37</v>
      </c>
      <c r="C35" s="613"/>
      <c r="D35" s="614"/>
      <c r="G35" s="615"/>
      <c r="H35" s="616"/>
      <c r="I35" s="616"/>
      <c r="J35" s="603"/>
    </row>
    <row r="36" ht="15" customHeight="1" spans="1:10">
      <c r="A36" s="463">
        <v>33</v>
      </c>
      <c r="B36" s="104" t="s">
        <v>38</v>
      </c>
      <c r="C36" s="613"/>
      <c r="D36" s="614"/>
      <c r="G36" s="615"/>
      <c r="H36" s="617"/>
      <c r="I36" s="616"/>
      <c r="J36" s="603"/>
    </row>
    <row r="37" ht="15" customHeight="1" spans="1:9">
      <c r="A37" s="463">
        <v>34</v>
      </c>
      <c r="B37" s="104" t="s">
        <v>39</v>
      </c>
      <c r="C37" s="613"/>
      <c r="D37" s="614"/>
      <c r="G37" s="615"/>
      <c r="H37" s="616"/>
      <c r="I37" s="616"/>
    </row>
    <row r="38" ht="15" customHeight="1" spans="1:9">
      <c r="A38" s="463">
        <v>35</v>
      </c>
      <c r="B38" s="104" t="s">
        <v>40</v>
      </c>
      <c r="C38" s="613"/>
      <c r="D38" s="614"/>
      <c r="G38" s="615"/>
      <c r="H38" s="617"/>
      <c r="I38" s="616"/>
    </row>
    <row r="39" ht="30" customHeight="1" spans="1:9">
      <c r="A39" s="620" t="s">
        <v>41</v>
      </c>
      <c r="B39" s="621"/>
      <c r="C39" s="622"/>
      <c r="D39" s="614"/>
      <c r="F39" s="604"/>
      <c r="H39" s="616"/>
      <c r="I39" s="616"/>
    </row>
    <row r="46" spans="8:9">
      <c r="H46" s="603"/>
      <c r="I46" s="603"/>
    </row>
    <row r="47" spans="8:9">
      <c r="H47" s="603"/>
      <c r="I47" s="603"/>
    </row>
    <row r="48" spans="8:9">
      <c r="H48" s="603"/>
      <c r="I48" s="603"/>
    </row>
    <row r="49" spans="7:9">
      <c r="G49" s="623"/>
      <c r="H49" s="623"/>
      <c r="I49" s="623"/>
    </row>
  </sheetData>
  <mergeCells count="4">
    <mergeCell ref="A1:D1"/>
    <mergeCell ref="A2:D2"/>
    <mergeCell ref="A39:B39"/>
    <mergeCell ref="F39:G39"/>
  </mergeCells>
  <pageMargins left="0.75" right="0.75" top="1" bottom="1" header="0.5" footer="0.5"/>
  <pageSetup paperSize="9" fitToHeight="0"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7"/>
  <sheetViews>
    <sheetView view="pageBreakPreview" zoomScaleNormal="70" workbookViewId="0">
      <pane ySplit="2" topLeftCell="A3" activePane="bottomLeft" state="frozen"/>
      <selection/>
      <selection pane="bottomLeft" activeCell="L40" sqref="L40"/>
    </sheetView>
  </sheetViews>
  <sheetFormatPr defaultColWidth="9" defaultRowHeight="16.5" outlineLevelCol="7"/>
  <cols>
    <col min="1" max="2" width="9" style="76"/>
    <col min="3" max="3" width="52.75" style="76" customWidth="1"/>
    <col min="4" max="5" width="9" style="76"/>
    <col min="6" max="8" width="13.6333333333333" style="82" customWidth="1"/>
    <col min="9" max="16384" width="9" style="76"/>
  </cols>
  <sheetData>
    <row r="1" s="76" customFormat="1" ht="24.75" spans="1:8">
      <c r="A1" s="59" t="s">
        <v>14</v>
      </c>
      <c r="B1" s="59"/>
      <c r="C1" s="59"/>
      <c r="D1" s="59"/>
      <c r="E1" s="59"/>
      <c r="F1" s="61"/>
      <c r="G1" s="61"/>
      <c r="H1" s="61"/>
    </row>
    <row r="2" s="76" customFormat="1" ht="30" spans="1:8">
      <c r="A2" s="50" t="s">
        <v>2</v>
      </c>
      <c r="B2" s="50" t="s">
        <v>43</v>
      </c>
      <c r="C2" s="50" t="s">
        <v>44</v>
      </c>
      <c r="D2" s="291" t="s">
        <v>45</v>
      </c>
      <c r="E2" s="291" t="s">
        <v>46</v>
      </c>
      <c r="F2" s="16" t="s">
        <v>79</v>
      </c>
      <c r="G2" s="16" t="s">
        <v>48</v>
      </c>
      <c r="H2" s="251" t="s">
        <v>5</v>
      </c>
    </row>
    <row r="3" s="76" customFormat="1" spans="1:8">
      <c r="A3" s="63" t="s">
        <v>109</v>
      </c>
      <c r="B3" s="63"/>
      <c r="C3" s="63"/>
      <c r="D3" s="104"/>
      <c r="E3" s="104"/>
      <c r="F3" s="251"/>
      <c r="G3" s="251"/>
      <c r="H3" s="251"/>
    </row>
    <row r="4" s="76" customFormat="1" ht="409.5" spans="1:8">
      <c r="A4" s="25">
        <v>1</v>
      </c>
      <c r="B4" s="25" t="s">
        <v>110</v>
      </c>
      <c r="C4" s="306" t="s">
        <v>204</v>
      </c>
      <c r="D4" s="126" t="s">
        <v>51</v>
      </c>
      <c r="E4" s="126">
        <v>1</v>
      </c>
      <c r="F4" s="37"/>
      <c r="G4" s="37"/>
      <c r="H4" s="37"/>
    </row>
    <row r="5" s="76" customFormat="1" ht="198" spans="1:8">
      <c r="A5" s="25">
        <v>2</v>
      </c>
      <c r="B5" s="25" t="s">
        <v>112</v>
      </c>
      <c r="C5" s="26" t="s">
        <v>113</v>
      </c>
      <c r="D5" s="25" t="s">
        <v>51</v>
      </c>
      <c r="E5" s="25">
        <v>1</v>
      </c>
      <c r="F5" s="37"/>
      <c r="G5" s="37"/>
      <c r="H5" s="37"/>
    </row>
    <row r="6" s="76" customFormat="1" ht="99" spans="1:8">
      <c r="A6" s="25">
        <v>3</v>
      </c>
      <c r="B6" s="297" t="s">
        <v>205</v>
      </c>
      <c r="C6" s="542" t="s">
        <v>206</v>
      </c>
      <c r="D6" s="24" t="s">
        <v>56</v>
      </c>
      <c r="E6" s="24">
        <v>1</v>
      </c>
      <c r="F6" s="298"/>
      <c r="G6" s="37"/>
      <c r="H6" s="298"/>
    </row>
    <row r="7" s="76" customFormat="1" ht="66" spans="1:8">
      <c r="A7" s="25">
        <v>4</v>
      </c>
      <c r="B7" s="506" t="s">
        <v>114</v>
      </c>
      <c r="C7" s="495" t="s">
        <v>115</v>
      </c>
      <c r="D7" s="104" t="s">
        <v>108</v>
      </c>
      <c r="E7" s="104">
        <v>1</v>
      </c>
      <c r="F7" s="37"/>
      <c r="G7" s="37"/>
      <c r="H7" s="37"/>
    </row>
    <row r="8" s="76" customFormat="1" ht="49.5" spans="1:8">
      <c r="A8" s="25">
        <v>5</v>
      </c>
      <c r="B8" s="507" t="s">
        <v>207</v>
      </c>
      <c r="C8" s="543" t="s">
        <v>208</v>
      </c>
      <c r="D8" s="508" t="s">
        <v>103</v>
      </c>
      <c r="E8" s="508">
        <v>1</v>
      </c>
      <c r="F8" s="509"/>
      <c r="G8" s="37"/>
      <c r="H8" s="509"/>
    </row>
    <row r="9" s="76" customFormat="1" ht="66" spans="1:8">
      <c r="A9" s="25">
        <v>6</v>
      </c>
      <c r="B9" s="507" t="s">
        <v>209</v>
      </c>
      <c r="C9" s="65" t="s">
        <v>210</v>
      </c>
      <c r="D9" s="508" t="s">
        <v>103</v>
      </c>
      <c r="E9" s="508">
        <v>1</v>
      </c>
      <c r="F9" s="509"/>
      <c r="G9" s="37"/>
      <c r="H9" s="509"/>
    </row>
    <row r="10" s="76" customFormat="1" ht="49.5" spans="1:8">
      <c r="A10" s="25">
        <v>7</v>
      </c>
      <c r="B10" s="25" t="s">
        <v>211</v>
      </c>
      <c r="C10" s="26" t="s">
        <v>212</v>
      </c>
      <c r="D10" s="24" t="s">
        <v>103</v>
      </c>
      <c r="E10" s="24">
        <v>1</v>
      </c>
      <c r="F10" s="37"/>
      <c r="G10" s="37"/>
      <c r="H10" s="37"/>
    </row>
    <row r="11" s="76" customFormat="1" ht="49.5" spans="1:8">
      <c r="A11" s="25">
        <v>8</v>
      </c>
      <c r="B11" s="507" t="s">
        <v>213</v>
      </c>
      <c r="C11" s="544" t="s">
        <v>214</v>
      </c>
      <c r="D11" s="508" t="s">
        <v>51</v>
      </c>
      <c r="E11" s="508">
        <v>1</v>
      </c>
      <c r="F11" s="509"/>
      <c r="G11" s="37"/>
      <c r="H11" s="509"/>
    </row>
    <row r="12" s="76" customFormat="1" spans="1:8">
      <c r="A12" s="63" t="s">
        <v>116</v>
      </c>
      <c r="B12" s="63"/>
      <c r="C12" s="63"/>
      <c r="D12" s="104"/>
      <c r="E12" s="104"/>
      <c r="F12" s="251"/>
      <c r="G12" s="37"/>
      <c r="H12" s="251"/>
    </row>
    <row r="13" s="76" customFormat="1" ht="409.5" spans="1:8">
      <c r="A13" s="25">
        <v>9</v>
      </c>
      <c r="B13" s="25" t="s">
        <v>117</v>
      </c>
      <c r="C13" s="227" t="s">
        <v>118</v>
      </c>
      <c r="D13" s="104" t="s">
        <v>108</v>
      </c>
      <c r="E13" s="104">
        <v>28</v>
      </c>
      <c r="F13" s="37"/>
      <c r="G13" s="37"/>
      <c r="H13" s="37"/>
    </row>
    <row r="14" s="76" customFormat="1" ht="297" spans="1:8">
      <c r="A14" s="25">
        <v>10</v>
      </c>
      <c r="B14" s="25" t="s">
        <v>119</v>
      </c>
      <c r="C14" s="427" t="s">
        <v>120</v>
      </c>
      <c r="D14" s="104" t="s">
        <v>108</v>
      </c>
      <c r="E14" s="104">
        <v>56</v>
      </c>
      <c r="F14" s="37"/>
      <c r="G14" s="37"/>
      <c r="H14" s="37"/>
    </row>
    <row r="15" s="76" customFormat="1" ht="247.5" spans="1:8">
      <c r="A15" s="25">
        <v>11</v>
      </c>
      <c r="B15" s="507" t="s">
        <v>121</v>
      </c>
      <c r="C15" s="26" t="s">
        <v>122</v>
      </c>
      <c r="D15" s="511" t="s">
        <v>103</v>
      </c>
      <c r="E15" s="511">
        <v>28</v>
      </c>
      <c r="F15" s="512"/>
      <c r="G15" s="37"/>
      <c r="H15" s="512"/>
    </row>
    <row r="16" s="76" customFormat="1" spans="1:8">
      <c r="A16" s="63" t="s">
        <v>123</v>
      </c>
      <c r="B16" s="63"/>
      <c r="C16" s="63"/>
      <c r="D16" s="104"/>
      <c r="E16" s="104"/>
      <c r="F16" s="251"/>
      <c r="G16" s="37"/>
      <c r="H16" s="251"/>
    </row>
    <row r="17" s="76" customFormat="1" ht="280.5" spans="1:8">
      <c r="A17" s="25">
        <v>12</v>
      </c>
      <c r="B17" s="25" t="s">
        <v>124</v>
      </c>
      <c r="C17" s="26" t="s">
        <v>125</v>
      </c>
      <c r="D17" s="25" t="s">
        <v>51</v>
      </c>
      <c r="E17" s="25">
        <v>1</v>
      </c>
      <c r="F17" s="37"/>
      <c r="G17" s="37"/>
      <c r="H17" s="37"/>
    </row>
    <row r="18" s="76" customFormat="1" ht="82.5" spans="1:8">
      <c r="A18" s="25">
        <v>13</v>
      </c>
      <c r="B18" s="25" t="s">
        <v>127</v>
      </c>
      <c r="C18" s="26" t="s">
        <v>128</v>
      </c>
      <c r="D18" s="25" t="s">
        <v>129</v>
      </c>
      <c r="E18" s="25">
        <v>1</v>
      </c>
      <c r="F18" s="37"/>
      <c r="G18" s="37"/>
      <c r="H18" s="230"/>
    </row>
    <row r="19" s="76" customFormat="1" spans="1:8">
      <c r="A19" s="63" t="s">
        <v>215</v>
      </c>
      <c r="B19" s="63"/>
      <c r="C19" s="63"/>
      <c r="D19" s="104"/>
      <c r="E19" s="104"/>
      <c r="F19" s="251"/>
      <c r="G19" s="37"/>
      <c r="H19" s="251"/>
    </row>
    <row r="20" s="76" customFormat="1" ht="148.5" spans="1:8">
      <c r="A20" s="25">
        <v>14</v>
      </c>
      <c r="B20" s="25" t="s">
        <v>216</v>
      </c>
      <c r="C20" s="543" t="s">
        <v>217</v>
      </c>
      <c r="D20" s="24" t="s">
        <v>56</v>
      </c>
      <c r="E20" s="24">
        <v>28</v>
      </c>
      <c r="F20" s="37"/>
      <c r="G20" s="37"/>
      <c r="H20" s="37"/>
    </row>
    <row r="21" s="76" customFormat="1" ht="66" spans="1:8">
      <c r="A21" s="25">
        <v>15</v>
      </c>
      <c r="B21" s="297" t="s">
        <v>218</v>
      </c>
      <c r="C21" s="545" t="s">
        <v>219</v>
      </c>
      <c r="D21" s="24" t="s">
        <v>56</v>
      </c>
      <c r="E21" s="24">
        <v>1</v>
      </c>
      <c r="F21" s="37"/>
      <c r="G21" s="37"/>
      <c r="H21" s="37"/>
    </row>
    <row r="22" s="76" customFormat="1" ht="49.5" spans="1:8">
      <c r="A22" s="25">
        <v>16</v>
      </c>
      <c r="B22" s="297" t="s">
        <v>220</v>
      </c>
      <c r="C22" s="545" t="s">
        <v>221</v>
      </c>
      <c r="D22" s="24" t="s">
        <v>56</v>
      </c>
      <c r="E22" s="24">
        <v>1</v>
      </c>
      <c r="F22" s="37"/>
      <c r="G22" s="37"/>
      <c r="H22" s="37"/>
    </row>
    <row r="23" s="76" customFormat="1" ht="115.5" spans="1:8">
      <c r="A23" s="25">
        <v>17</v>
      </c>
      <c r="B23" s="25" t="s">
        <v>222</v>
      </c>
      <c r="C23" s="545" t="s">
        <v>223</v>
      </c>
      <c r="D23" s="24" t="s">
        <v>56</v>
      </c>
      <c r="E23" s="24">
        <v>1</v>
      </c>
      <c r="F23" s="37"/>
      <c r="G23" s="37"/>
      <c r="H23" s="37"/>
    </row>
    <row r="24" s="76" customFormat="1" ht="33" spans="1:8">
      <c r="A24" s="25">
        <v>18</v>
      </c>
      <c r="B24" s="25" t="s">
        <v>224</v>
      </c>
      <c r="C24" s="26" t="s">
        <v>225</v>
      </c>
      <c r="D24" s="24" t="s">
        <v>56</v>
      </c>
      <c r="E24" s="24">
        <v>1</v>
      </c>
      <c r="F24" s="37"/>
      <c r="G24" s="37"/>
      <c r="H24" s="37"/>
    </row>
    <row r="25" s="76" customFormat="1" ht="409.5" spans="1:8">
      <c r="A25" s="25">
        <v>19</v>
      </c>
      <c r="B25" s="496" t="s">
        <v>226</v>
      </c>
      <c r="C25" s="227" t="s">
        <v>227</v>
      </c>
      <c r="D25" s="24" t="s">
        <v>56</v>
      </c>
      <c r="E25" s="24">
        <v>1</v>
      </c>
      <c r="F25" s="516"/>
      <c r="G25" s="37"/>
      <c r="H25" s="516"/>
    </row>
    <row r="26" s="76" customFormat="1" ht="148.5" spans="1:8">
      <c r="A26" s="25">
        <v>20</v>
      </c>
      <c r="B26" s="25" t="s">
        <v>228</v>
      </c>
      <c r="C26" s="545" t="s">
        <v>229</v>
      </c>
      <c r="D26" s="24" t="s">
        <v>56</v>
      </c>
      <c r="E26" s="24">
        <v>1</v>
      </c>
      <c r="F26" s="37"/>
      <c r="G26" s="37"/>
      <c r="H26" s="37"/>
    </row>
    <row r="27" s="76" customFormat="1" spans="1:8">
      <c r="A27" s="63" t="s">
        <v>230</v>
      </c>
      <c r="B27" s="63"/>
      <c r="C27" s="63"/>
      <c r="D27" s="104"/>
      <c r="E27" s="104"/>
      <c r="F27" s="251"/>
      <c r="G27" s="37"/>
      <c r="H27" s="251"/>
    </row>
    <row r="28" s="76" customFormat="1" ht="198" spans="1:8">
      <c r="A28" s="25">
        <v>21</v>
      </c>
      <c r="B28" s="25" t="s">
        <v>131</v>
      </c>
      <c r="C28" s="26" t="s">
        <v>132</v>
      </c>
      <c r="D28" s="25" t="s">
        <v>56</v>
      </c>
      <c r="E28" s="25">
        <v>24</v>
      </c>
      <c r="F28" s="37"/>
      <c r="G28" s="37"/>
      <c r="H28" s="37"/>
    </row>
    <row r="29" s="76" customFormat="1" ht="33" spans="1:8">
      <c r="A29" s="25">
        <v>22</v>
      </c>
      <c r="B29" s="25" t="s">
        <v>133</v>
      </c>
      <c r="C29" s="26" t="s">
        <v>134</v>
      </c>
      <c r="D29" s="25" t="s">
        <v>56</v>
      </c>
      <c r="E29" s="25">
        <v>1</v>
      </c>
      <c r="F29" s="37"/>
      <c r="G29" s="37"/>
      <c r="H29" s="37"/>
    </row>
    <row r="30" s="76" customFormat="1" spans="1:8">
      <c r="A30" s="63" t="s">
        <v>231</v>
      </c>
      <c r="B30" s="63"/>
      <c r="C30" s="63"/>
      <c r="D30" s="104"/>
      <c r="E30" s="104"/>
      <c r="F30" s="251"/>
      <c r="G30" s="37"/>
      <c r="H30" s="251"/>
    </row>
    <row r="31" s="76" customFormat="1" ht="49.5" spans="1:8">
      <c r="A31" s="25">
        <v>23</v>
      </c>
      <c r="B31" s="25" t="s">
        <v>136</v>
      </c>
      <c r="C31" s="26" t="s">
        <v>137</v>
      </c>
      <c r="D31" s="25" t="s">
        <v>103</v>
      </c>
      <c r="E31" s="25">
        <v>14</v>
      </c>
      <c r="F31" s="37"/>
      <c r="G31" s="37"/>
      <c r="H31" s="33"/>
    </row>
    <row r="32" s="76" customFormat="1" ht="181.5" spans="1:8">
      <c r="A32" s="25">
        <v>24</v>
      </c>
      <c r="B32" s="25" t="s">
        <v>138</v>
      </c>
      <c r="C32" s="227" t="s">
        <v>139</v>
      </c>
      <c r="D32" s="25" t="s">
        <v>103</v>
      </c>
      <c r="E32" s="25">
        <v>14</v>
      </c>
      <c r="F32" s="37"/>
      <c r="G32" s="37"/>
      <c r="H32" s="37"/>
    </row>
    <row r="33" s="76" customFormat="1" ht="33" spans="1:8">
      <c r="A33" s="25">
        <v>25</v>
      </c>
      <c r="B33" s="25" t="s">
        <v>140</v>
      </c>
      <c r="C33" s="26" t="s">
        <v>134</v>
      </c>
      <c r="D33" s="25" t="s">
        <v>56</v>
      </c>
      <c r="E33" s="25">
        <v>1</v>
      </c>
      <c r="F33" s="37"/>
      <c r="G33" s="37"/>
      <c r="H33" s="37"/>
    </row>
    <row r="34" s="76" customFormat="1" spans="1:8">
      <c r="A34" s="63" t="s">
        <v>232</v>
      </c>
      <c r="B34" s="63"/>
      <c r="C34" s="63"/>
      <c r="D34" s="104"/>
      <c r="E34" s="104"/>
      <c r="F34" s="251"/>
      <c r="G34" s="37"/>
      <c r="H34" s="251"/>
    </row>
    <row r="35" s="76" customFormat="1" ht="330" spans="1:8">
      <c r="A35" s="25">
        <v>26</v>
      </c>
      <c r="B35" s="25" t="s">
        <v>233</v>
      </c>
      <c r="C35" s="26" t="s">
        <v>234</v>
      </c>
      <c r="D35" s="24" t="s">
        <v>51</v>
      </c>
      <c r="E35" s="24">
        <v>14</v>
      </c>
      <c r="F35" s="37"/>
      <c r="G35" s="37"/>
      <c r="H35" s="37"/>
    </row>
    <row r="36" s="76" customFormat="1" ht="66" spans="1:8">
      <c r="A36" s="25">
        <v>27</v>
      </c>
      <c r="B36" s="507" t="s">
        <v>209</v>
      </c>
      <c r="C36" s="65" t="s">
        <v>210</v>
      </c>
      <c r="D36" s="508" t="s">
        <v>103</v>
      </c>
      <c r="E36" s="508">
        <v>14</v>
      </c>
      <c r="F36" s="37"/>
      <c r="G36" s="37"/>
      <c r="H36" s="37"/>
    </row>
    <row r="37" s="76" customFormat="1" ht="198" spans="1:8">
      <c r="A37" s="25">
        <v>28</v>
      </c>
      <c r="B37" s="25" t="s">
        <v>235</v>
      </c>
      <c r="C37" s="26" t="s">
        <v>236</v>
      </c>
      <c r="D37" s="24" t="s">
        <v>56</v>
      </c>
      <c r="E37" s="24">
        <v>14</v>
      </c>
      <c r="F37" s="37"/>
      <c r="G37" s="37"/>
      <c r="H37" s="37"/>
    </row>
    <row r="38" s="76" customFormat="1" ht="66" spans="1:8">
      <c r="A38" s="25">
        <v>29</v>
      </c>
      <c r="B38" s="25" t="s">
        <v>237</v>
      </c>
      <c r="C38" s="26" t="s">
        <v>238</v>
      </c>
      <c r="D38" s="24" t="s">
        <v>56</v>
      </c>
      <c r="E38" s="24">
        <v>14</v>
      </c>
      <c r="F38" s="37"/>
      <c r="G38" s="37"/>
      <c r="H38" s="37"/>
    </row>
    <row r="39" s="76" customFormat="1" ht="49.5" spans="1:8">
      <c r="A39" s="25">
        <v>30</v>
      </c>
      <c r="B39" s="25" t="s">
        <v>239</v>
      </c>
      <c r="C39" s="26" t="s">
        <v>240</v>
      </c>
      <c r="D39" s="24" t="s">
        <v>56</v>
      </c>
      <c r="E39" s="24">
        <v>1</v>
      </c>
      <c r="F39" s="37"/>
      <c r="G39" s="37"/>
      <c r="H39" s="37"/>
    </row>
    <row r="40" s="76" customFormat="1" ht="99" spans="1:8">
      <c r="A40" s="25">
        <v>31</v>
      </c>
      <c r="B40" s="25" t="s">
        <v>241</v>
      </c>
      <c r="C40" s="26" t="s">
        <v>242</v>
      </c>
      <c r="D40" s="24" t="s">
        <v>56</v>
      </c>
      <c r="E40" s="24">
        <v>1</v>
      </c>
      <c r="F40" s="37"/>
      <c r="G40" s="37"/>
      <c r="H40" s="37"/>
    </row>
    <row r="41" s="76" customFormat="1" spans="1:8">
      <c r="A41" s="63" t="s">
        <v>243</v>
      </c>
      <c r="B41" s="63"/>
      <c r="C41" s="63"/>
      <c r="D41" s="104"/>
      <c r="E41" s="104"/>
      <c r="F41" s="251"/>
      <c r="G41" s="37"/>
      <c r="H41" s="251"/>
    </row>
    <row r="42" s="76" customFormat="1" ht="132" spans="1:8">
      <c r="A42" s="25">
        <v>32</v>
      </c>
      <c r="B42" s="25" t="s">
        <v>142</v>
      </c>
      <c r="C42" s="26" t="s">
        <v>143</v>
      </c>
      <c r="D42" s="25" t="s">
        <v>144</v>
      </c>
      <c r="E42" s="25">
        <v>14</v>
      </c>
      <c r="F42" s="37"/>
      <c r="G42" s="37"/>
      <c r="H42" s="37"/>
    </row>
    <row r="43" s="76" customFormat="1" ht="33" spans="1:8">
      <c r="A43" s="25">
        <v>33</v>
      </c>
      <c r="B43" s="25" t="s">
        <v>145</v>
      </c>
      <c r="C43" s="26" t="s">
        <v>146</v>
      </c>
      <c r="D43" s="25" t="s">
        <v>103</v>
      </c>
      <c r="E43" s="25">
        <v>14</v>
      </c>
      <c r="F43" s="37"/>
      <c r="G43" s="37"/>
      <c r="H43" s="37"/>
    </row>
    <row r="44" s="76" customFormat="1" ht="148.5" spans="1:8">
      <c r="A44" s="25">
        <v>34</v>
      </c>
      <c r="B44" s="25" t="s">
        <v>147</v>
      </c>
      <c r="C44" s="26" t="s">
        <v>148</v>
      </c>
      <c r="D44" s="25" t="s">
        <v>51</v>
      </c>
      <c r="E44" s="25">
        <v>14</v>
      </c>
      <c r="F44" s="37"/>
      <c r="G44" s="37"/>
      <c r="H44" s="37"/>
    </row>
    <row r="45" s="76" customFormat="1" ht="33" spans="1:8">
      <c r="A45" s="25">
        <v>35</v>
      </c>
      <c r="B45" s="25" t="s">
        <v>149</v>
      </c>
      <c r="C45" s="26" t="s">
        <v>150</v>
      </c>
      <c r="D45" s="25" t="s">
        <v>103</v>
      </c>
      <c r="E45" s="25">
        <v>14</v>
      </c>
      <c r="F45" s="37"/>
      <c r="G45" s="37"/>
      <c r="H45" s="37"/>
    </row>
    <row r="46" s="76" customFormat="1" ht="66" spans="1:8">
      <c r="A46" s="25">
        <v>36</v>
      </c>
      <c r="B46" s="25" t="s">
        <v>151</v>
      </c>
      <c r="C46" s="26" t="s">
        <v>152</v>
      </c>
      <c r="D46" s="25" t="s">
        <v>144</v>
      </c>
      <c r="E46" s="25">
        <v>14</v>
      </c>
      <c r="F46" s="37"/>
      <c r="G46" s="37"/>
      <c r="H46" s="37"/>
    </row>
    <row r="47" s="76" customFormat="1" ht="82.5" spans="1:8">
      <c r="A47" s="25">
        <v>37</v>
      </c>
      <c r="B47" s="25" t="s">
        <v>153</v>
      </c>
      <c r="C47" s="26" t="s">
        <v>154</v>
      </c>
      <c r="D47" s="25" t="s">
        <v>144</v>
      </c>
      <c r="E47" s="25">
        <v>14</v>
      </c>
      <c r="F47" s="37"/>
      <c r="G47" s="37"/>
      <c r="H47" s="33"/>
    </row>
    <row r="48" s="76" customFormat="1" ht="33" spans="1:8">
      <c r="A48" s="25">
        <v>38</v>
      </c>
      <c r="B48" s="25" t="s">
        <v>155</v>
      </c>
      <c r="C48" s="26" t="s">
        <v>244</v>
      </c>
      <c r="D48" s="25" t="s">
        <v>103</v>
      </c>
      <c r="E48" s="25">
        <v>4</v>
      </c>
      <c r="F48" s="37"/>
      <c r="G48" s="37"/>
      <c r="H48" s="37"/>
    </row>
    <row r="49" s="76" customFormat="1" spans="1:8">
      <c r="A49" s="63" t="s">
        <v>245</v>
      </c>
      <c r="B49" s="63"/>
      <c r="C49" s="63"/>
      <c r="D49" s="104"/>
      <c r="E49" s="104"/>
      <c r="F49" s="251"/>
      <c r="G49" s="37"/>
      <c r="H49" s="251"/>
    </row>
    <row r="50" s="76" customFormat="1" ht="99" spans="1:8">
      <c r="A50" s="25">
        <v>39</v>
      </c>
      <c r="B50" s="25" t="s">
        <v>158</v>
      </c>
      <c r="C50" s="545" t="s">
        <v>159</v>
      </c>
      <c r="D50" s="25" t="s">
        <v>56</v>
      </c>
      <c r="E50" s="25">
        <v>1</v>
      </c>
      <c r="F50" s="37"/>
      <c r="G50" s="37"/>
      <c r="H50" s="37"/>
    </row>
    <row r="51" s="76" customFormat="1" ht="66" spans="1:8">
      <c r="A51" s="25">
        <v>40</v>
      </c>
      <c r="B51" s="25" t="s">
        <v>160</v>
      </c>
      <c r="C51" s="545" t="s">
        <v>161</v>
      </c>
      <c r="D51" s="25" t="s">
        <v>56</v>
      </c>
      <c r="E51" s="25">
        <v>1</v>
      </c>
      <c r="F51" s="37"/>
      <c r="G51" s="37"/>
      <c r="H51" s="37"/>
    </row>
    <row r="52" s="76" customFormat="1" spans="1:8">
      <c r="A52" s="25">
        <v>41</v>
      </c>
      <c r="B52" s="25" t="s">
        <v>162</v>
      </c>
      <c r="C52" s="26" t="s">
        <v>163</v>
      </c>
      <c r="D52" s="496" t="s">
        <v>103</v>
      </c>
      <c r="E52" s="496">
        <v>2</v>
      </c>
      <c r="F52" s="516"/>
      <c r="G52" s="37"/>
      <c r="H52" s="516"/>
    </row>
    <row r="53" s="76" customFormat="1" ht="33" spans="1:8">
      <c r="A53" s="25">
        <v>42</v>
      </c>
      <c r="B53" s="517" t="s">
        <v>164</v>
      </c>
      <c r="C53" s="518" t="s">
        <v>165</v>
      </c>
      <c r="D53" s="517" t="s">
        <v>108</v>
      </c>
      <c r="E53" s="517">
        <v>2</v>
      </c>
      <c r="F53" s="519"/>
      <c r="G53" s="37"/>
      <c r="H53" s="519"/>
    </row>
    <row r="54" s="76" customFormat="1" ht="33" spans="1:8">
      <c r="A54" s="25">
        <v>43</v>
      </c>
      <c r="B54" s="517" t="s">
        <v>166</v>
      </c>
      <c r="C54" s="518" t="s">
        <v>167</v>
      </c>
      <c r="D54" s="517" t="s">
        <v>108</v>
      </c>
      <c r="E54" s="517">
        <v>2</v>
      </c>
      <c r="F54" s="519"/>
      <c r="G54" s="37"/>
      <c r="H54" s="519"/>
    </row>
    <row r="55" s="76" customFormat="1" spans="1:8">
      <c r="A55" s="25">
        <v>44</v>
      </c>
      <c r="B55" s="126" t="s">
        <v>168</v>
      </c>
      <c r="C55" s="231" t="s">
        <v>169</v>
      </c>
      <c r="D55" s="126" t="s">
        <v>103</v>
      </c>
      <c r="E55" s="126">
        <v>1</v>
      </c>
      <c r="F55" s="230"/>
      <c r="G55" s="37"/>
      <c r="H55" s="230"/>
    </row>
    <row r="56" s="76" customFormat="1" spans="1:8">
      <c r="A56" s="25">
        <v>45</v>
      </c>
      <c r="B56" s="25" t="s">
        <v>170</v>
      </c>
      <c r="C56" s="65" t="s">
        <v>171</v>
      </c>
      <c r="D56" s="25" t="s">
        <v>172</v>
      </c>
      <c r="E56" s="25">
        <v>1</v>
      </c>
      <c r="F56" s="37"/>
      <c r="G56" s="37"/>
      <c r="H56" s="37"/>
    </row>
    <row r="57" s="76" customFormat="1" spans="1:8">
      <c r="A57" s="63" t="s">
        <v>246</v>
      </c>
      <c r="B57" s="63"/>
      <c r="C57" s="63"/>
      <c r="D57" s="63"/>
      <c r="E57" s="63"/>
      <c r="F57" s="251"/>
      <c r="G57" s="251"/>
      <c r="H57" s="251"/>
    </row>
    <row r="58" s="76" customFormat="1" ht="409.5" spans="1:8">
      <c r="A58" s="496">
        <v>46</v>
      </c>
      <c r="B58" s="25" t="s">
        <v>173</v>
      </c>
      <c r="C58" s="544" t="s">
        <v>204</v>
      </c>
      <c r="D58" s="126" t="s">
        <v>51</v>
      </c>
      <c r="E58" s="126">
        <v>1</v>
      </c>
      <c r="F58" s="33"/>
      <c r="G58" s="37"/>
      <c r="H58" s="33"/>
    </row>
    <row r="59" s="76" customFormat="1" ht="409.5" spans="1:8">
      <c r="A59" s="496">
        <v>47</v>
      </c>
      <c r="B59" s="496" t="s">
        <v>117</v>
      </c>
      <c r="C59" s="227" t="s">
        <v>190</v>
      </c>
      <c r="D59" s="104" t="s">
        <v>108</v>
      </c>
      <c r="E59" s="104">
        <v>28</v>
      </c>
      <c r="F59" s="33"/>
      <c r="G59" s="37"/>
      <c r="H59" s="37"/>
    </row>
    <row r="60" s="76" customFormat="1" ht="330" spans="1:8">
      <c r="A60" s="496">
        <v>48</v>
      </c>
      <c r="B60" s="25" t="s">
        <v>247</v>
      </c>
      <c r="C60" s="546" t="s">
        <v>234</v>
      </c>
      <c r="D60" s="24" t="s">
        <v>51</v>
      </c>
      <c r="E60" s="24">
        <v>14</v>
      </c>
      <c r="F60" s="33"/>
      <c r="G60" s="37"/>
      <c r="H60" s="33"/>
    </row>
    <row r="61" s="76" customFormat="1" ht="247.5" spans="1:8">
      <c r="A61" s="496">
        <v>49</v>
      </c>
      <c r="B61" s="524" t="s">
        <v>121</v>
      </c>
      <c r="C61" s="26" t="s">
        <v>122</v>
      </c>
      <c r="D61" s="511" t="s">
        <v>103</v>
      </c>
      <c r="E61" s="511">
        <v>28</v>
      </c>
      <c r="F61" s="33"/>
      <c r="G61" s="37"/>
      <c r="H61" s="33"/>
    </row>
    <row r="62" s="76" customFormat="1" ht="198" spans="1:8">
      <c r="A62" s="496">
        <v>50</v>
      </c>
      <c r="B62" s="496" t="s">
        <v>176</v>
      </c>
      <c r="C62" s="26" t="s">
        <v>113</v>
      </c>
      <c r="D62" s="25" t="s">
        <v>51</v>
      </c>
      <c r="E62" s="25">
        <v>1</v>
      </c>
      <c r="F62" s="33"/>
      <c r="G62" s="37"/>
      <c r="H62" s="37"/>
    </row>
    <row r="63" s="76" customFormat="1" ht="148.5" spans="1:8">
      <c r="A63" s="496">
        <v>51</v>
      </c>
      <c r="B63" s="496" t="s">
        <v>248</v>
      </c>
      <c r="C63" s="544" t="s">
        <v>249</v>
      </c>
      <c r="D63" s="104" t="s">
        <v>103</v>
      </c>
      <c r="E63" s="104">
        <v>28</v>
      </c>
      <c r="F63" s="33"/>
      <c r="G63" s="37"/>
      <c r="H63" s="33"/>
    </row>
    <row r="64" s="76" customFormat="1" ht="49.5" spans="1:8">
      <c r="A64" s="496">
        <v>52</v>
      </c>
      <c r="B64" s="496" t="s">
        <v>250</v>
      </c>
      <c r="C64" s="544" t="s">
        <v>214</v>
      </c>
      <c r="D64" s="104" t="s">
        <v>51</v>
      </c>
      <c r="E64" s="104">
        <v>1</v>
      </c>
      <c r="F64" s="33"/>
      <c r="G64" s="37"/>
      <c r="H64" s="33"/>
    </row>
    <row r="65" s="76" customFormat="1" ht="66" spans="1:8">
      <c r="A65" s="496">
        <v>53</v>
      </c>
      <c r="B65" s="496" t="s">
        <v>209</v>
      </c>
      <c r="C65" s="547" t="s">
        <v>210</v>
      </c>
      <c r="D65" s="104" t="s">
        <v>51</v>
      </c>
      <c r="E65" s="104">
        <v>15</v>
      </c>
      <c r="F65" s="33"/>
      <c r="G65" s="37"/>
      <c r="H65" s="33"/>
    </row>
    <row r="66" s="76" customFormat="1" ht="49.5" spans="1:8">
      <c r="A66" s="496">
        <v>54</v>
      </c>
      <c r="B66" s="25" t="s">
        <v>251</v>
      </c>
      <c r="C66" s="543" t="s">
        <v>208</v>
      </c>
      <c r="D66" s="104" t="s">
        <v>103</v>
      </c>
      <c r="E66" s="104">
        <v>1</v>
      </c>
      <c r="F66" s="33"/>
      <c r="G66" s="37"/>
      <c r="H66" s="33"/>
    </row>
    <row r="67" s="76" customFormat="1" ht="66" spans="1:8">
      <c r="A67" s="496">
        <v>55</v>
      </c>
      <c r="B67" s="496" t="s">
        <v>114</v>
      </c>
      <c r="C67" s="495" t="s">
        <v>115</v>
      </c>
      <c r="D67" s="104" t="s">
        <v>108</v>
      </c>
      <c r="E67" s="104">
        <v>1</v>
      </c>
      <c r="F67" s="33"/>
      <c r="G67" s="37"/>
      <c r="H67" s="33"/>
    </row>
    <row r="68" s="76" customFormat="1" ht="297" spans="1:8">
      <c r="A68" s="496">
        <v>56</v>
      </c>
      <c r="B68" s="496" t="s">
        <v>180</v>
      </c>
      <c r="C68" s="427" t="s">
        <v>120</v>
      </c>
      <c r="D68" s="104" t="s">
        <v>108</v>
      </c>
      <c r="E68" s="104">
        <v>56</v>
      </c>
      <c r="F68" s="33"/>
      <c r="G68" s="37"/>
      <c r="H68" s="33"/>
    </row>
    <row r="69" s="76" customFormat="1" spans="1:8">
      <c r="A69" s="496">
        <v>57</v>
      </c>
      <c r="B69" s="496" t="s">
        <v>252</v>
      </c>
      <c r="C69" s="544" t="s">
        <v>253</v>
      </c>
      <c r="D69" s="104" t="s">
        <v>103</v>
      </c>
      <c r="E69" s="104">
        <v>29</v>
      </c>
      <c r="F69" s="33"/>
      <c r="G69" s="37"/>
      <c r="H69" s="33"/>
    </row>
    <row r="70" s="76" customFormat="1" spans="1:8">
      <c r="A70" s="496">
        <v>58</v>
      </c>
      <c r="B70" s="496" t="s">
        <v>254</v>
      </c>
      <c r="C70" s="544" t="s">
        <v>255</v>
      </c>
      <c r="D70" s="104" t="s">
        <v>56</v>
      </c>
      <c r="E70" s="104">
        <v>1</v>
      </c>
      <c r="F70" s="33"/>
      <c r="G70" s="37"/>
      <c r="H70" s="33"/>
    </row>
    <row r="71" s="76" customFormat="1" ht="33" spans="1:8">
      <c r="A71" s="496">
        <v>59</v>
      </c>
      <c r="B71" s="496" t="s">
        <v>256</v>
      </c>
      <c r="C71" s="544" t="s">
        <v>257</v>
      </c>
      <c r="D71" s="104" t="s">
        <v>56</v>
      </c>
      <c r="E71" s="104">
        <v>1</v>
      </c>
      <c r="F71" s="33"/>
      <c r="G71" s="37"/>
      <c r="H71" s="37"/>
    </row>
    <row r="72" s="76" customFormat="1" ht="33" spans="1:8">
      <c r="A72" s="496">
        <v>60</v>
      </c>
      <c r="B72" s="496" t="s">
        <v>258</v>
      </c>
      <c r="C72" s="544" t="s">
        <v>259</v>
      </c>
      <c r="D72" s="104" t="s">
        <v>56</v>
      </c>
      <c r="E72" s="104">
        <v>1</v>
      </c>
      <c r="F72" s="33"/>
      <c r="G72" s="37"/>
      <c r="H72" s="37"/>
    </row>
    <row r="73" s="76" customFormat="1" ht="33" spans="1:8">
      <c r="A73" s="496">
        <v>61</v>
      </c>
      <c r="B73" s="496" t="s">
        <v>260</v>
      </c>
      <c r="C73" s="544" t="s">
        <v>261</v>
      </c>
      <c r="D73" s="104" t="s">
        <v>56</v>
      </c>
      <c r="E73" s="104">
        <v>1</v>
      </c>
      <c r="F73" s="33"/>
      <c r="G73" s="37"/>
      <c r="H73" s="37"/>
    </row>
    <row r="74" s="76" customFormat="1" spans="1:8">
      <c r="A74" s="496">
        <v>62</v>
      </c>
      <c r="B74" s="496" t="s">
        <v>262</v>
      </c>
      <c r="C74" s="544" t="s">
        <v>257</v>
      </c>
      <c r="D74" s="104" t="s">
        <v>56</v>
      </c>
      <c r="E74" s="104">
        <v>1</v>
      </c>
      <c r="F74" s="33"/>
      <c r="G74" s="37"/>
      <c r="H74" s="37"/>
    </row>
    <row r="75" s="76" customFormat="1" ht="33" spans="1:8">
      <c r="A75" s="496">
        <v>63</v>
      </c>
      <c r="B75" s="496" t="s">
        <v>226</v>
      </c>
      <c r="C75" s="544" t="s">
        <v>263</v>
      </c>
      <c r="D75" s="104" t="s">
        <v>51</v>
      </c>
      <c r="E75" s="104">
        <v>1</v>
      </c>
      <c r="F75" s="33"/>
      <c r="G75" s="37"/>
      <c r="H75" s="33"/>
    </row>
    <row r="76" s="76" customFormat="1" ht="33" spans="1:8">
      <c r="A76" s="496">
        <v>64</v>
      </c>
      <c r="B76" s="496" t="s">
        <v>264</v>
      </c>
      <c r="C76" s="544" t="s">
        <v>265</v>
      </c>
      <c r="D76" s="104" t="s">
        <v>172</v>
      </c>
      <c r="E76" s="104">
        <v>1</v>
      </c>
      <c r="F76" s="33"/>
      <c r="G76" s="37"/>
      <c r="H76" s="37"/>
    </row>
    <row r="77" s="76" customFormat="1" spans="1:8">
      <c r="A77" s="496">
        <v>65</v>
      </c>
      <c r="B77" s="496" t="s">
        <v>266</v>
      </c>
      <c r="C77" s="544" t="s">
        <v>267</v>
      </c>
      <c r="D77" s="104" t="s">
        <v>172</v>
      </c>
      <c r="E77" s="104">
        <v>1</v>
      </c>
      <c r="F77" s="33"/>
      <c r="G77" s="37"/>
      <c r="H77" s="37"/>
    </row>
    <row r="78" s="76" customFormat="1" ht="148.5" spans="1:8">
      <c r="A78" s="496">
        <v>66</v>
      </c>
      <c r="B78" s="25" t="s">
        <v>228</v>
      </c>
      <c r="C78" s="545" t="s">
        <v>229</v>
      </c>
      <c r="D78" s="24" t="s">
        <v>56</v>
      </c>
      <c r="E78" s="24">
        <v>1</v>
      </c>
      <c r="F78" s="33"/>
      <c r="G78" s="37"/>
      <c r="H78" s="37"/>
    </row>
    <row r="79" s="76" customFormat="1" spans="1:8">
      <c r="A79" s="496">
        <v>67</v>
      </c>
      <c r="B79" s="25" t="s">
        <v>162</v>
      </c>
      <c r="C79" s="25" t="s">
        <v>163</v>
      </c>
      <c r="D79" s="496" t="s">
        <v>103</v>
      </c>
      <c r="E79" s="496">
        <v>2</v>
      </c>
      <c r="F79" s="33"/>
      <c r="G79" s="37"/>
      <c r="H79" s="33"/>
    </row>
    <row r="80" s="76" customFormat="1" ht="33" spans="1:8">
      <c r="A80" s="496">
        <v>68</v>
      </c>
      <c r="B80" s="517" t="s">
        <v>164</v>
      </c>
      <c r="C80" s="517" t="s">
        <v>165</v>
      </c>
      <c r="D80" s="517" t="s">
        <v>108</v>
      </c>
      <c r="E80" s="517">
        <v>2</v>
      </c>
      <c r="F80" s="33"/>
      <c r="G80" s="37"/>
      <c r="H80" s="33"/>
    </row>
    <row r="81" s="76" customFormat="1" ht="33" spans="1:8">
      <c r="A81" s="496">
        <v>69</v>
      </c>
      <c r="B81" s="517" t="s">
        <v>166</v>
      </c>
      <c r="C81" s="517" t="s">
        <v>167</v>
      </c>
      <c r="D81" s="517" t="s">
        <v>108</v>
      </c>
      <c r="E81" s="517">
        <v>2</v>
      </c>
      <c r="F81" s="33"/>
      <c r="G81" s="37"/>
      <c r="H81" s="33"/>
    </row>
    <row r="82" s="76" customFormat="1" spans="1:8">
      <c r="A82" s="496">
        <v>70</v>
      </c>
      <c r="B82" s="126" t="s">
        <v>168</v>
      </c>
      <c r="C82" s="126" t="s">
        <v>169</v>
      </c>
      <c r="D82" s="126" t="s">
        <v>103</v>
      </c>
      <c r="E82" s="126">
        <v>1</v>
      </c>
      <c r="F82" s="33"/>
      <c r="G82" s="37"/>
      <c r="H82" s="33"/>
    </row>
    <row r="83" s="76" customFormat="1" ht="49.5" spans="1:8">
      <c r="A83" s="496">
        <v>71</v>
      </c>
      <c r="B83" s="496" t="s">
        <v>181</v>
      </c>
      <c r="C83" s="65" t="s">
        <v>189</v>
      </c>
      <c r="D83" s="25" t="s">
        <v>172</v>
      </c>
      <c r="E83" s="25">
        <v>1</v>
      </c>
      <c r="F83" s="37"/>
      <c r="G83" s="37"/>
      <c r="H83" s="37" t="s">
        <v>126</v>
      </c>
    </row>
    <row r="84" s="76" customFormat="1" ht="49.5" spans="1:8">
      <c r="A84" s="496">
        <v>72</v>
      </c>
      <c r="B84" s="496" t="s">
        <v>268</v>
      </c>
      <c r="C84" s="66" t="s">
        <v>269</v>
      </c>
      <c r="D84" s="25" t="s">
        <v>172</v>
      </c>
      <c r="E84" s="126">
        <v>1</v>
      </c>
      <c r="F84" s="37"/>
      <c r="G84" s="37"/>
      <c r="H84" s="37" t="s">
        <v>126</v>
      </c>
    </row>
    <row r="85" s="76" customFormat="1" spans="1:8">
      <c r="A85" s="496">
        <v>73</v>
      </c>
      <c r="B85" s="496" t="s">
        <v>270</v>
      </c>
      <c r="C85" s="424" t="s">
        <v>271</v>
      </c>
      <c r="D85" s="25" t="s">
        <v>172</v>
      </c>
      <c r="E85" s="104">
        <v>1</v>
      </c>
      <c r="F85" s="33"/>
      <c r="G85" s="37"/>
      <c r="H85" s="37" t="s">
        <v>126</v>
      </c>
    </row>
    <row r="86" s="76" customFormat="1" spans="1:8">
      <c r="A86" s="63" t="s">
        <v>272</v>
      </c>
      <c r="B86" s="63"/>
      <c r="C86" s="63"/>
      <c r="D86" s="63"/>
      <c r="E86" s="63"/>
      <c r="F86" s="251"/>
      <c r="G86" s="251"/>
      <c r="H86" s="251"/>
    </row>
    <row r="87" s="76" customFormat="1" ht="297" spans="1:8">
      <c r="A87" s="529">
        <v>74</v>
      </c>
      <c r="B87" s="529" t="s">
        <v>110</v>
      </c>
      <c r="C87" s="544" t="s">
        <v>273</v>
      </c>
      <c r="D87" s="104" t="s">
        <v>51</v>
      </c>
      <c r="E87" s="104">
        <v>1</v>
      </c>
      <c r="F87" s="232"/>
      <c r="G87" s="37"/>
      <c r="H87" s="232"/>
    </row>
    <row r="88" s="76" customFormat="1" ht="409.5" spans="1:8">
      <c r="A88" s="529">
        <v>75</v>
      </c>
      <c r="B88" s="529" t="s">
        <v>117</v>
      </c>
      <c r="C88" s="231" t="s">
        <v>274</v>
      </c>
      <c r="D88" s="104" t="s">
        <v>108</v>
      </c>
      <c r="E88" s="104">
        <v>14</v>
      </c>
      <c r="F88" s="232"/>
      <c r="G88" s="37"/>
      <c r="H88" s="37"/>
    </row>
    <row r="89" s="76" customFormat="1" ht="330" spans="1:8">
      <c r="A89" s="529">
        <v>76</v>
      </c>
      <c r="B89" s="126" t="s">
        <v>247</v>
      </c>
      <c r="C89" s="547" t="s">
        <v>234</v>
      </c>
      <c r="D89" s="24" t="s">
        <v>51</v>
      </c>
      <c r="E89" s="24">
        <v>14</v>
      </c>
      <c r="F89" s="232"/>
      <c r="G89" s="37"/>
      <c r="H89" s="232"/>
    </row>
    <row r="90" s="76" customFormat="1" ht="247.5" spans="1:8">
      <c r="A90" s="529">
        <v>77</v>
      </c>
      <c r="B90" s="104" t="s">
        <v>121</v>
      </c>
      <c r="C90" s="231" t="s">
        <v>122</v>
      </c>
      <c r="D90" s="511" t="s">
        <v>103</v>
      </c>
      <c r="E90" s="511">
        <v>28</v>
      </c>
      <c r="F90" s="232"/>
      <c r="G90" s="37"/>
      <c r="H90" s="232"/>
    </row>
    <row r="91" s="76" customFormat="1" ht="49.5" spans="1:8">
      <c r="A91" s="529">
        <v>78</v>
      </c>
      <c r="B91" s="530" t="s">
        <v>275</v>
      </c>
      <c r="C91" s="531" t="s">
        <v>276</v>
      </c>
      <c r="D91" s="104" t="s">
        <v>56</v>
      </c>
      <c r="E91" s="104">
        <v>14</v>
      </c>
      <c r="F91" s="232"/>
      <c r="G91" s="37"/>
      <c r="H91" s="232"/>
    </row>
    <row r="92" s="76" customFormat="1" ht="198" spans="1:8">
      <c r="A92" s="529">
        <v>79</v>
      </c>
      <c r="B92" s="126" t="s">
        <v>277</v>
      </c>
      <c r="C92" s="231" t="s">
        <v>113</v>
      </c>
      <c r="D92" s="25" t="s">
        <v>51</v>
      </c>
      <c r="E92" s="25">
        <v>1</v>
      </c>
      <c r="F92" s="232"/>
      <c r="G92" s="37"/>
      <c r="H92" s="232"/>
    </row>
    <row r="93" s="76" customFormat="1" ht="148.5" spans="1:8">
      <c r="A93" s="529">
        <v>80</v>
      </c>
      <c r="B93" s="126" t="s">
        <v>278</v>
      </c>
      <c r="C93" s="231" t="s">
        <v>249</v>
      </c>
      <c r="D93" s="104" t="s">
        <v>103</v>
      </c>
      <c r="E93" s="104">
        <v>28</v>
      </c>
      <c r="F93" s="232"/>
      <c r="G93" s="37"/>
      <c r="H93" s="232"/>
    </row>
    <row r="94" s="76" customFormat="1" ht="66" spans="1:8">
      <c r="A94" s="529">
        <v>81</v>
      </c>
      <c r="B94" s="529" t="s">
        <v>209</v>
      </c>
      <c r="C94" s="547" t="s">
        <v>210</v>
      </c>
      <c r="D94" s="104" t="s">
        <v>51</v>
      </c>
      <c r="E94" s="104">
        <v>15</v>
      </c>
      <c r="F94" s="232"/>
      <c r="G94" s="37"/>
      <c r="H94" s="232"/>
    </row>
    <row r="95" s="76" customFormat="1" ht="49.5" spans="1:8">
      <c r="A95" s="529">
        <v>82</v>
      </c>
      <c r="B95" s="126" t="s">
        <v>251</v>
      </c>
      <c r="C95" s="66" t="s">
        <v>208</v>
      </c>
      <c r="D95" s="104" t="s">
        <v>103</v>
      </c>
      <c r="E95" s="104">
        <v>1</v>
      </c>
      <c r="F95" s="232"/>
      <c r="G95" s="37"/>
      <c r="H95" s="232"/>
    </row>
    <row r="96" s="76" customFormat="1" ht="33" spans="1:8">
      <c r="A96" s="529">
        <v>83</v>
      </c>
      <c r="B96" s="126" t="s">
        <v>279</v>
      </c>
      <c r="C96" s="66" t="s">
        <v>280</v>
      </c>
      <c r="D96" s="104" t="s">
        <v>51</v>
      </c>
      <c r="E96" s="104">
        <v>1</v>
      </c>
      <c r="F96" s="232"/>
      <c r="G96" s="37"/>
      <c r="H96" s="232"/>
    </row>
    <row r="97" s="76" customFormat="1" ht="49.5" spans="1:8">
      <c r="A97" s="529">
        <v>84</v>
      </c>
      <c r="B97" s="529" t="s">
        <v>281</v>
      </c>
      <c r="C97" s="548" t="s">
        <v>282</v>
      </c>
      <c r="D97" s="104" t="s">
        <v>108</v>
      </c>
      <c r="E97" s="104">
        <v>1</v>
      </c>
      <c r="F97" s="232"/>
      <c r="G97" s="37"/>
      <c r="H97" s="232"/>
    </row>
    <row r="98" s="76" customFormat="1" ht="297" spans="1:8">
      <c r="A98" s="529">
        <v>85</v>
      </c>
      <c r="B98" s="529" t="s">
        <v>180</v>
      </c>
      <c r="C98" s="548" t="s">
        <v>120</v>
      </c>
      <c r="D98" s="104" t="s">
        <v>108</v>
      </c>
      <c r="E98" s="104">
        <v>56</v>
      </c>
      <c r="F98" s="232"/>
      <c r="G98" s="37"/>
      <c r="H98" s="232"/>
    </row>
    <row r="99" s="76" customFormat="1" spans="1:8">
      <c r="A99" s="529">
        <v>86</v>
      </c>
      <c r="B99" s="25" t="s">
        <v>162</v>
      </c>
      <c r="C99" s="26" t="s">
        <v>163</v>
      </c>
      <c r="D99" s="496" t="s">
        <v>103</v>
      </c>
      <c r="E99" s="496">
        <v>2</v>
      </c>
      <c r="F99" s="232"/>
      <c r="G99" s="37"/>
      <c r="H99" s="232"/>
    </row>
    <row r="100" s="76" customFormat="1" ht="33" spans="1:8">
      <c r="A100" s="529">
        <v>87</v>
      </c>
      <c r="B100" s="517" t="s">
        <v>164</v>
      </c>
      <c r="C100" s="518" t="s">
        <v>165</v>
      </c>
      <c r="D100" s="517" t="s">
        <v>108</v>
      </c>
      <c r="E100" s="517">
        <v>2</v>
      </c>
      <c r="F100" s="232"/>
      <c r="G100" s="37"/>
      <c r="H100" s="232"/>
    </row>
    <row r="101" s="76" customFormat="1" ht="33" spans="1:8">
      <c r="A101" s="529">
        <v>88</v>
      </c>
      <c r="B101" s="517" t="s">
        <v>166</v>
      </c>
      <c r="C101" s="518" t="s">
        <v>167</v>
      </c>
      <c r="D101" s="517" t="s">
        <v>108</v>
      </c>
      <c r="E101" s="517">
        <v>2</v>
      </c>
      <c r="F101" s="232"/>
      <c r="G101" s="37"/>
      <c r="H101" s="232"/>
    </row>
    <row r="102" s="76" customFormat="1" spans="1:8">
      <c r="A102" s="529">
        <v>89</v>
      </c>
      <c r="B102" s="126" t="s">
        <v>168</v>
      </c>
      <c r="C102" s="231" t="s">
        <v>169</v>
      </c>
      <c r="D102" s="126" t="s">
        <v>103</v>
      </c>
      <c r="E102" s="126">
        <v>1</v>
      </c>
      <c r="F102" s="232"/>
      <c r="G102" s="37"/>
      <c r="H102" s="232"/>
    </row>
    <row r="103" s="76" customFormat="1" ht="49.5" spans="1:8">
      <c r="A103" s="529">
        <v>90</v>
      </c>
      <c r="B103" s="496" t="s">
        <v>181</v>
      </c>
      <c r="C103" s="65" t="s">
        <v>189</v>
      </c>
      <c r="D103" s="25" t="s">
        <v>172</v>
      </c>
      <c r="E103" s="25">
        <v>1</v>
      </c>
      <c r="F103" s="230"/>
      <c r="G103" s="37"/>
      <c r="H103" s="230" t="s">
        <v>126</v>
      </c>
    </row>
    <row r="104" s="76" customFormat="1" ht="49.5" spans="1:8">
      <c r="A104" s="529">
        <v>91</v>
      </c>
      <c r="B104" s="496" t="s">
        <v>268</v>
      </c>
      <c r="C104" s="66" t="s">
        <v>269</v>
      </c>
      <c r="D104" s="25" t="s">
        <v>172</v>
      </c>
      <c r="E104" s="126">
        <v>1</v>
      </c>
      <c r="F104" s="230"/>
      <c r="G104" s="37"/>
      <c r="H104" s="230" t="s">
        <v>126</v>
      </c>
    </row>
    <row r="105" s="76" customFormat="1" ht="33" spans="1:8">
      <c r="A105" s="529">
        <v>92</v>
      </c>
      <c r="B105" s="25" t="s">
        <v>183</v>
      </c>
      <c r="C105" s="65" t="s">
        <v>283</v>
      </c>
      <c r="D105" s="25" t="s">
        <v>172</v>
      </c>
      <c r="E105" s="104">
        <v>1</v>
      </c>
      <c r="F105" s="232"/>
      <c r="G105" s="37"/>
      <c r="H105" s="230" t="s">
        <v>126</v>
      </c>
    </row>
    <row r="106" s="76" customFormat="1" spans="1:8">
      <c r="A106" s="529">
        <v>93</v>
      </c>
      <c r="B106" s="532" t="s">
        <v>185</v>
      </c>
      <c r="C106" s="549" t="s">
        <v>186</v>
      </c>
      <c r="D106" s="528" t="s">
        <v>172</v>
      </c>
      <c r="E106" s="528">
        <v>1</v>
      </c>
      <c r="F106" s="232"/>
      <c r="G106" s="37"/>
      <c r="H106" s="230" t="s">
        <v>126</v>
      </c>
    </row>
    <row r="107" s="76" customFormat="1" spans="1:8">
      <c r="A107" s="63" t="s">
        <v>284</v>
      </c>
      <c r="B107" s="63"/>
      <c r="C107" s="63"/>
      <c r="D107" s="63"/>
      <c r="E107" s="63"/>
      <c r="F107" s="251"/>
      <c r="G107" s="251"/>
      <c r="H107" s="251"/>
    </row>
    <row r="108" s="76" customFormat="1" ht="297" spans="1:8">
      <c r="A108" s="496">
        <v>94</v>
      </c>
      <c r="B108" s="25" t="s">
        <v>173</v>
      </c>
      <c r="C108" s="544" t="s">
        <v>273</v>
      </c>
      <c r="D108" s="104" t="s">
        <v>51</v>
      </c>
      <c r="E108" s="104">
        <v>1</v>
      </c>
      <c r="F108" s="232"/>
      <c r="G108" s="37"/>
      <c r="H108" s="232"/>
    </row>
    <row r="109" s="76" customFormat="1" ht="363" spans="1:8">
      <c r="A109" s="496">
        <v>95</v>
      </c>
      <c r="B109" s="496" t="s">
        <v>117</v>
      </c>
      <c r="C109" s="227" t="s">
        <v>285</v>
      </c>
      <c r="D109" s="104" t="s">
        <v>108</v>
      </c>
      <c r="E109" s="104">
        <v>28</v>
      </c>
      <c r="F109" s="232"/>
      <c r="G109" s="37"/>
      <c r="H109" s="37"/>
    </row>
    <row r="110" s="76" customFormat="1" ht="330" spans="1:8">
      <c r="A110" s="496">
        <v>96</v>
      </c>
      <c r="B110" s="25" t="s">
        <v>247</v>
      </c>
      <c r="C110" s="546" t="s">
        <v>234</v>
      </c>
      <c r="D110" s="24" t="s">
        <v>51</v>
      </c>
      <c r="E110" s="24">
        <v>14</v>
      </c>
      <c r="F110" s="232"/>
      <c r="G110" s="37"/>
      <c r="H110" s="232"/>
    </row>
    <row r="111" s="76" customFormat="1" ht="247.5" spans="1:8">
      <c r="A111" s="496">
        <v>97</v>
      </c>
      <c r="B111" s="524" t="s">
        <v>121</v>
      </c>
      <c r="C111" s="26" t="s">
        <v>122</v>
      </c>
      <c r="D111" s="511" t="s">
        <v>103</v>
      </c>
      <c r="E111" s="511">
        <v>28</v>
      </c>
      <c r="F111" s="232"/>
      <c r="G111" s="37"/>
      <c r="H111" s="232"/>
    </row>
    <row r="112" s="76" customFormat="1" ht="198" spans="1:8">
      <c r="A112" s="496">
        <v>98</v>
      </c>
      <c r="B112" s="496" t="s">
        <v>176</v>
      </c>
      <c r="C112" s="26" t="s">
        <v>113</v>
      </c>
      <c r="D112" s="25" t="s">
        <v>51</v>
      </c>
      <c r="E112" s="25">
        <v>1</v>
      </c>
      <c r="F112" s="232"/>
      <c r="G112" s="37"/>
      <c r="H112" s="37"/>
    </row>
    <row r="113" s="76" customFormat="1" ht="148.5" spans="1:8">
      <c r="A113" s="496">
        <v>99</v>
      </c>
      <c r="B113" s="496" t="s">
        <v>248</v>
      </c>
      <c r="C113" s="544" t="s">
        <v>249</v>
      </c>
      <c r="D113" s="104" t="s">
        <v>103</v>
      </c>
      <c r="E113" s="104">
        <v>28</v>
      </c>
      <c r="F113" s="232"/>
      <c r="G113" s="37"/>
      <c r="H113" s="232"/>
    </row>
    <row r="114" s="76" customFormat="1" ht="49.5" spans="1:8">
      <c r="A114" s="496">
        <v>100</v>
      </c>
      <c r="B114" s="496" t="s">
        <v>250</v>
      </c>
      <c r="C114" s="544" t="s">
        <v>214</v>
      </c>
      <c r="D114" s="104" t="s">
        <v>51</v>
      </c>
      <c r="E114" s="104">
        <v>1</v>
      </c>
      <c r="F114" s="232"/>
      <c r="G114" s="37"/>
      <c r="H114" s="232"/>
    </row>
    <row r="115" s="76" customFormat="1" ht="66" spans="1:8">
      <c r="A115" s="496">
        <v>101</v>
      </c>
      <c r="B115" s="496" t="s">
        <v>209</v>
      </c>
      <c r="C115" s="547" t="s">
        <v>210</v>
      </c>
      <c r="D115" s="104" t="s">
        <v>51</v>
      </c>
      <c r="E115" s="104">
        <v>15</v>
      </c>
      <c r="F115" s="232"/>
      <c r="G115" s="37"/>
      <c r="H115" s="232"/>
    </row>
    <row r="116" s="76" customFormat="1" ht="49.5" spans="1:8">
      <c r="A116" s="496">
        <v>102</v>
      </c>
      <c r="B116" s="25" t="s">
        <v>251</v>
      </c>
      <c r="C116" s="543" t="s">
        <v>208</v>
      </c>
      <c r="D116" s="104" t="s">
        <v>103</v>
      </c>
      <c r="E116" s="104">
        <v>1</v>
      </c>
      <c r="F116" s="232"/>
      <c r="G116" s="37"/>
      <c r="H116" s="232"/>
    </row>
    <row r="117" s="76" customFormat="1" ht="66" spans="1:8">
      <c r="A117" s="496">
        <v>103</v>
      </c>
      <c r="B117" s="496" t="s">
        <v>114</v>
      </c>
      <c r="C117" s="495" t="s">
        <v>115</v>
      </c>
      <c r="D117" s="104" t="s">
        <v>108</v>
      </c>
      <c r="E117" s="104">
        <v>1</v>
      </c>
      <c r="F117" s="232"/>
      <c r="G117" s="37"/>
      <c r="H117" s="232"/>
    </row>
    <row r="118" s="76" customFormat="1" ht="297" spans="1:8">
      <c r="A118" s="496">
        <v>104</v>
      </c>
      <c r="B118" s="496" t="s">
        <v>180</v>
      </c>
      <c r="C118" s="427" t="s">
        <v>120</v>
      </c>
      <c r="D118" s="104" t="s">
        <v>108</v>
      </c>
      <c r="E118" s="104">
        <v>56</v>
      </c>
      <c r="F118" s="232"/>
      <c r="G118" s="37"/>
      <c r="H118" s="232"/>
    </row>
    <row r="119" s="76" customFormat="1" spans="1:8">
      <c r="A119" s="496">
        <v>105</v>
      </c>
      <c r="B119" s="25" t="s">
        <v>162</v>
      </c>
      <c r="C119" s="26" t="s">
        <v>163</v>
      </c>
      <c r="D119" s="496" t="s">
        <v>103</v>
      </c>
      <c r="E119" s="496">
        <v>2</v>
      </c>
      <c r="F119" s="232"/>
      <c r="G119" s="37"/>
      <c r="H119" s="232"/>
    </row>
    <row r="120" s="76" customFormat="1" ht="33" spans="1:8">
      <c r="A120" s="496">
        <v>106</v>
      </c>
      <c r="B120" s="517" t="s">
        <v>164</v>
      </c>
      <c r="C120" s="518" t="s">
        <v>165</v>
      </c>
      <c r="D120" s="517" t="s">
        <v>108</v>
      </c>
      <c r="E120" s="517">
        <v>2</v>
      </c>
      <c r="F120" s="232"/>
      <c r="G120" s="37"/>
      <c r="H120" s="232"/>
    </row>
    <row r="121" s="76" customFormat="1" ht="33" spans="1:8">
      <c r="A121" s="496">
        <v>107</v>
      </c>
      <c r="B121" s="517" t="s">
        <v>166</v>
      </c>
      <c r="C121" s="518" t="s">
        <v>167</v>
      </c>
      <c r="D121" s="517" t="s">
        <v>108</v>
      </c>
      <c r="E121" s="517">
        <v>2</v>
      </c>
      <c r="F121" s="232"/>
      <c r="G121" s="37"/>
      <c r="H121" s="232"/>
    </row>
    <row r="122" s="76" customFormat="1" spans="1:8">
      <c r="A122" s="496">
        <v>108</v>
      </c>
      <c r="B122" s="126" t="s">
        <v>168</v>
      </c>
      <c r="C122" s="231" t="s">
        <v>169</v>
      </c>
      <c r="D122" s="126" t="s">
        <v>103</v>
      </c>
      <c r="E122" s="126">
        <v>1</v>
      </c>
      <c r="F122" s="232"/>
      <c r="G122" s="37"/>
      <c r="H122" s="232"/>
    </row>
    <row r="123" s="76" customFormat="1" ht="49.5" spans="1:8">
      <c r="A123" s="496">
        <v>109</v>
      </c>
      <c r="B123" s="496" t="s">
        <v>181</v>
      </c>
      <c r="C123" s="65" t="s">
        <v>189</v>
      </c>
      <c r="D123" s="25" t="s">
        <v>172</v>
      </c>
      <c r="E123" s="25">
        <v>1</v>
      </c>
      <c r="F123" s="230"/>
      <c r="G123" s="37"/>
      <c r="H123" s="230" t="s">
        <v>126</v>
      </c>
    </row>
    <row r="124" s="76" customFormat="1" ht="49.5" spans="1:8">
      <c r="A124" s="496">
        <v>110</v>
      </c>
      <c r="B124" s="496" t="s">
        <v>268</v>
      </c>
      <c r="C124" s="66" t="s">
        <v>269</v>
      </c>
      <c r="D124" s="25" t="s">
        <v>172</v>
      </c>
      <c r="E124" s="126">
        <v>1</v>
      </c>
      <c r="F124" s="230"/>
      <c r="G124" s="37"/>
      <c r="H124" s="230" t="s">
        <v>126</v>
      </c>
    </row>
    <row r="125" s="76" customFormat="1" ht="33" spans="1:8">
      <c r="A125" s="496">
        <v>111</v>
      </c>
      <c r="B125" s="25" t="s">
        <v>183</v>
      </c>
      <c r="C125" s="65" t="s">
        <v>283</v>
      </c>
      <c r="D125" s="25" t="s">
        <v>172</v>
      </c>
      <c r="E125" s="104">
        <v>1</v>
      </c>
      <c r="F125" s="232"/>
      <c r="G125" s="37"/>
      <c r="H125" s="230" t="s">
        <v>126</v>
      </c>
    </row>
    <row r="126" s="76" customFormat="1" spans="1:8">
      <c r="A126" s="496">
        <v>112</v>
      </c>
      <c r="B126" s="497" t="s">
        <v>185</v>
      </c>
      <c r="C126" s="498" t="s">
        <v>186</v>
      </c>
      <c r="D126" s="528" t="s">
        <v>172</v>
      </c>
      <c r="E126" s="528">
        <v>1</v>
      </c>
      <c r="F126" s="232"/>
      <c r="G126" s="37"/>
      <c r="H126" s="230" t="s">
        <v>126</v>
      </c>
    </row>
    <row r="127" spans="1:8">
      <c r="A127" s="239" t="s">
        <v>41</v>
      </c>
      <c r="B127" s="239"/>
      <c r="C127" s="239"/>
      <c r="D127" s="239"/>
      <c r="E127" s="239"/>
      <c r="F127" s="310"/>
      <c r="G127" s="251"/>
      <c r="H127" s="232"/>
    </row>
  </sheetData>
  <autoFilter xmlns:etc="http://www.wps.cn/officeDocument/2017/etCustomData" ref="A1:H127" etc:filterBottomFollowUsedRange="0">
    <extLst/>
  </autoFilter>
  <mergeCells count="14">
    <mergeCell ref="A1:H1"/>
    <mergeCell ref="A3:C3"/>
    <mergeCell ref="A12:C12"/>
    <mergeCell ref="A16:C16"/>
    <mergeCell ref="A19:C19"/>
    <mergeCell ref="A27:C27"/>
    <mergeCell ref="A30:C30"/>
    <mergeCell ref="A34:C34"/>
    <mergeCell ref="A41:C41"/>
    <mergeCell ref="A49:C49"/>
    <mergeCell ref="A57:H57"/>
    <mergeCell ref="A86:H86"/>
    <mergeCell ref="A107:H107"/>
    <mergeCell ref="A127:E127"/>
  </mergeCells>
  <pageMargins left="0.75" right="0.75" top="1" bottom="1" header="0.5" footer="0.5"/>
  <pageSetup paperSize="9"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8"/>
  <sheetViews>
    <sheetView view="pageBreakPreview" zoomScaleNormal="70" workbookViewId="0">
      <pane ySplit="2" topLeftCell="A3" activePane="bottomLeft" state="frozen"/>
      <selection/>
      <selection pane="bottomLeft" activeCell="J6" sqref="J6"/>
    </sheetView>
  </sheetViews>
  <sheetFormatPr defaultColWidth="9" defaultRowHeight="16.5" outlineLevelCol="7"/>
  <cols>
    <col min="1" max="2" width="9" style="243"/>
    <col min="3" max="3" width="64.6333333333333" style="268" customWidth="1"/>
    <col min="4" max="5" width="9" style="243"/>
    <col min="6" max="8" width="13.6333333333333" style="82" customWidth="1"/>
    <col min="9" max="16384" width="9" style="243"/>
  </cols>
  <sheetData>
    <row r="1" s="243" customFormat="1" ht="24.75" spans="1:8">
      <c r="A1" s="400" t="s">
        <v>15</v>
      </c>
      <c r="B1" s="401"/>
      <c r="C1" s="540"/>
      <c r="D1" s="401"/>
      <c r="E1" s="401"/>
      <c r="F1" s="401"/>
      <c r="G1" s="401"/>
      <c r="H1" s="401"/>
    </row>
    <row r="2" s="243" customFormat="1" ht="30" spans="1:8">
      <c r="A2" s="50" t="s">
        <v>2</v>
      </c>
      <c r="B2" s="50" t="s">
        <v>43</v>
      </c>
      <c r="C2" s="50" t="s">
        <v>44</v>
      </c>
      <c r="D2" s="291" t="s">
        <v>45</v>
      </c>
      <c r="E2" s="291" t="s">
        <v>46</v>
      </c>
      <c r="F2" s="16" t="s">
        <v>79</v>
      </c>
      <c r="G2" s="16" t="s">
        <v>48</v>
      </c>
      <c r="H2" s="395" t="s">
        <v>5</v>
      </c>
    </row>
    <row r="3" s="243" customFormat="1" ht="409.5" spans="1:8">
      <c r="A3" s="423">
        <v>1</v>
      </c>
      <c r="B3" s="423" t="s">
        <v>286</v>
      </c>
      <c r="C3" s="466" t="s">
        <v>192</v>
      </c>
      <c r="D3" s="24" t="s">
        <v>108</v>
      </c>
      <c r="E3" s="24">
        <v>1</v>
      </c>
      <c r="F3" s="33"/>
      <c r="G3" s="33"/>
      <c r="H3" s="33"/>
    </row>
    <row r="4" s="243" customFormat="1" ht="247.5" spans="1:8">
      <c r="A4" s="423">
        <v>2</v>
      </c>
      <c r="B4" s="429" t="s">
        <v>287</v>
      </c>
      <c r="C4" s="430" t="s">
        <v>288</v>
      </c>
      <c r="D4" s="24" t="s">
        <v>108</v>
      </c>
      <c r="E4" s="24">
        <v>1</v>
      </c>
      <c r="F4" s="33"/>
      <c r="G4" s="33"/>
      <c r="H4" s="33"/>
    </row>
    <row r="5" s="243" customFormat="1" ht="148.5" spans="1:8">
      <c r="A5" s="423">
        <v>3</v>
      </c>
      <c r="B5" s="25" t="s">
        <v>289</v>
      </c>
      <c r="C5" s="26" t="s">
        <v>290</v>
      </c>
      <c r="D5" s="24" t="s">
        <v>51</v>
      </c>
      <c r="E5" s="24">
        <v>1</v>
      </c>
      <c r="F5" s="33"/>
      <c r="G5" s="33"/>
      <c r="H5" s="33"/>
    </row>
    <row r="6" s="243" customFormat="1" ht="313.5" spans="1:8">
      <c r="A6" s="423">
        <v>4</v>
      </c>
      <c r="B6" s="426" t="s">
        <v>291</v>
      </c>
      <c r="C6" s="495" t="s">
        <v>292</v>
      </c>
      <c r="D6" s="24" t="s">
        <v>51</v>
      </c>
      <c r="E6" s="24">
        <v>4</v>
      </c>
      <c r="F6" s="33"/>
      <c r="G6" s="33"/>
      <c r="H6" s="37"/>
    </row>
    <row r="7" s="243" customFormat="1" ht="313.5" spans="1:8">
      <c r="A7" s="423">
        <v>5</v>
      </c>
      <c r="B7" s="426" t="s">
        <v>293</v>
      </c>
      <c r="C7" s="495" t="s">
        <v>294</v>
      </c>
      <c r="D7" s="24" t="s">
        <v>51</v>
      </c>
      <c r="E7" s="24">
        <v>8</v>
      </c>
      <c r="F7" s="33"/>
      <c r="G7" s="33"/>
      <c r="H7" s="37"/>
    </row>
    <row r="8" s="243" customFormat="1" ht="33" spans="1:8">
      <c r="A8" s="423">
        <v>6</v>
      </c>
      <c r="B8" s="426" t="s">
        <v>275</v>
      </c>
      <c r="C8" s="495" t="s">
        <v>295</v>
      </c>
      <c r="D8" s="24" t="s">
        <v>103</v>
      </c>
      <c r="E8" s="24">
        <v>1</v>
      </c>
      <c r="F8" s="33"/>
      <c r="G8" s="33"/>
      <c r="H8" s="33"/>
    </row>
    <row r="9" s="243" customFormat="1" spans="1:8">
      <c r="A9" s="423">
        <v>7</v>
      </c>
      <c r="B9" s="426" t="s">
        <v>296</v>
      </c>
      <c r="C9" s="495" t="s">
        <v>297</v>
      </c>
      <c r="D9" s="24" t="s">
        <v>51</v>
      </c>
      <c r="E9" s="24">
        <v>1</v>
      </c>
      <c r="F9" s="33"/>
      <c r="G9" s="33"/>
      <c r="H9" s="33"/>
    </row>
    <row r="10" s="243" customFormat="1" spans="1:8">
      <c r="A10" s="423">
        <v>8</v>
      </c>
      <c r="B10" s="426" t="s">
        <v>197</v>
      </c>
      <c r="C10" s="495" t="s">
        <v>198</v>
      </c>
      <c r="D10" s="24" t="s">
        <v>103</v>
      </c>
      <c r="E10" s="24">
        <v>2</v>
      </c>
      <c r="F10" s="33"/>
      <c r="G10" s="33"/>
      <c r="H10" s="33"/>
    </row>
    <row r="11" s="243" customFormat="1" spans="1:8">
      <c r="A11" s="423">
        <v>9</v>
      </c>
      <c r="B11" s="126" t="s">
        <v>168</v>
      </c>
      <c r="C11" s="231" t="s">
        <v>199</v>
      </c>
      <c r="D11" s="126" t="s">
        <v>103</v>
      </c>
      <c r="E11" s="126">
        <v>1</v>
      </c>
      <c r="F11" s="33"/>
      <c r="G11" s="33"/>
      <c r="H11" s="33"/>
    </row>
    <row r="12" s="243" customFormat="1" ht="33" spans="1:8">
      <c r="A12" s="423">
        <v>10</v>
      </c>
      <c r="B12" s="126" t="s">
        <v>200</v>
      </c>
      <c r="C12" s="231" t="s">
        <v>201</v>
      </c>
      <c r="D12" s="24" t="s">
        <v>56</v>
      </c>
      <c r="E12" s="24">
        <v>1</v>
      </c>
      <c r="F12" s="33"/>
      <c r="G12" s="33"/>
      <c r="H12" s="33"/>
    </row>
    <row r="13" s="243" customFormat="1" spans="1:8">
      <c r="A13" s="423">
        <v>11</v>
      </c>
      <c r="B13" s="126" t="s">
        <v>202</v>
      </c>
      <c r="C13" s="231" t="s">
        <v>163</v>
      </c>
      <c r="D13" s="496" t="s">
        <v>103</v>
      </c>
      <c r="E13" s="496">
        <v>2</v>
      </c>
      <c r="F13" s="33"/>
      <c r="G13" s="33"/>
      <c r="H13" s="33"/>
    </row>
    <row r="14" s="243" customFormat="1" ht="49.5" spans="1:8">
      <c r="A14" s="423">
        <v>12</v>
      </c>
      <c r="B14" s="434" t="s">
        <v>181</v>
      </c>
      <c r="C14" s="26" t="s">
        <v>189</v>
      </c>
      <c r="D14" s="24" t="s">
        <v>172</v>
      </c>
      <c r="E14" s="24">
        <v>1</v>
      </c>
      <c r="F14" s="33"/>
      <c r="G14" s="33"/>
      <c r="H14" s="37" t="s">
        <v>126</v>
      </c>
    </row>
    <row r="15" s="243" customFormat="1" ht="49.5" spans="1:8">
      <c r="A15" s="423">
        <v>13</v>
      </c>
      <c r="B15" s="434" t="s">
        <v>268</v>
      </c>
      <c r="C15" s="231" t="s">
        <v>269</v>
      </c>
      <c r="D15" s="24" t="s">
        <v>172</v>
      </c>
      <c r="E15" s="24">
        <v>1</v>
      </c>
      <c r="F15" s="33"/>
      <c r="G15" s="33"/>
      <c r="H15" s="37" t="s">
        <v>126</v>
      </c>
    </row>
    <row r="16" s="243" customFormat="1" ht="33" spans="1:8">
      <c r="A16" s="423">
        <v>14</v>
      </c>
      <c r="B16" s="25" t="s">
        <v>183</v>
      </c>
      <c r="C16" s="26" t="s">
        <v>283</v>
      </c>
      <c r="D16" s="104" t="s">
        <v>172</v>
      </c>
      <c r="E16" s="24">
        <v>1</v>
      </c>
      <c r="F16" s="33"/>
      <c r="G16" s="33"/>
      <c r="H16" s="37" t="s">
        <v>126</v>
      </c>
    </row>
    <row r="17" s="243" customFormat="1" spans="1:8">
      <c r="A17" s="423">
        <v>15</v>
      </c>
      <c r="B17" s="497" t="s">
        <v>185</v>
      </c>
      <c r="C17" s="527" t="s">
        <v>186</v>
      </c>
      <c r="D17" s="24" t="s">
        <v>172</v>
      </c>
      <c r="E17" s="24">
        <v>1</v>
      </c>
      <c r="F17" s="33"/>
      <c r="G17" s="33"/>
      <c r="H17" s="37" t="s">
        <v>126</v>
      </c>
    </row>
    <row r="18" spans="1:8">
      <c r="A18" s="541" t="s">
        <v>41</v>
      </c>
      <c r="B18" s="541"/>
      <c r="C18" s="541"/>
      <c r="D18" s="541"/>
      <c r="E18" s="541"/>
      <c r="F18" s="33"/>
      <c r="G18" s="24"/>
      <c r="H18" s="33"/>
    </row>
  </sheetData>
  <mergeCells count="2">
    <mergeCell ref="A1:H1"/>
    <mergeCell ref="A18:E18"/>
  </mergeCells>
  <pageMargins left="0.75" right="0.75" top="1" bottom="1" header="0.5" footer="0.5"/>
  <pageSetup paperSize="9" scale="93"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7"/>
  <sheetViews>
    <sheetView view="pageBreakPreview" zoomScaleNormal="85" workbookViewId="0">
      <pane ySplit="2" topLeftCell="A3" activePane="bottomLeft" state="frozen"/>
      <selection/>
      <selection pane="bottomLeft" activeCell="M15" sqref="M15"/>
    </sheetView>
  </sheetViews>
  <sheetFormatPr defaultColWidth="9" defaultRowHeight="13.5" outlineLevelCol="7"/>
  <cols>
    <col min="1" max="2" width="9" style="533"/>
    <col min="3" max="3" width="68.5" style="533" customWidth="1"/>
    <col min="4" max="5" width="9" style="533"/>
    <col min="6" max="6" width="10.25" style="534"/>
    <col min="7" max="7" width="11.5" style="534"/>
    <col min="8" max="8" width="13.825" style="534" customWidth="1"/>
    <col min="9" max="16384" width="9" style="533"/>
  </cols>
  <sheetData>
    <row r="1" s="533" customFormat="1" ht="21" spans="1:8">
      <c r="A1" s="535" t="s">
        <v>16</v>
      </c>
      <c r="B1" s="535"/>
      <c r="C1" s="535"/>
      <c r="D1" s="535"/>
      <c r="E1" s="535"/>
      <c r="F1" s="536"/>
      <c r="G1" s="536"/>
      <c r="H1" s="536"/>
    </row>
    <row r="2" s="533" customFormat="1" ht="30" spans="1:8">
      <c r="A2" s="45" t="s">
        <v>2</v>
      </c>
      <c r="B2" s="45" t="s">
        <v>43</v>
      </c>
      <c r="C2" s="45" t="s">
        <v>44</v>
      </c>
      <c r="D2" s="472" t="s">
        <v>45</v>
      </c>
      <c r="E2" s="472" t="s">
        <v>46</v>
      </c>
      <c r="F2" s="16" t="s">
        <v>79</v>
      </c>
      <c r="G2" s="16" t="s">
        <v>48</v>
      </c>
      <c r="H2" s="138" t="s">
        <v>5</v>
      </c>
    </row>
    <row r="3" s="533" customFormat="1" ht="396" spans="1:8">
      <c r="A3" s="423">
        <v>1</v>
      </c>
      <c r="B3" s="423" t="s">
        <v>298</v>
      </c>
      <c r="C3" s="424" t="s">
        <v>192</v>
      </c>
      <c r="D3" s="24" t="s">
        <v>108</v>
      </c>
      <c r="E3" s="24">
        <v>1</v>
      </c>
      <c r="F3" s="37"/>
      <c r="G3" s="37"/>
      <c r="H3" s="37"/>
    </row>
    <row r="4" s="533" customFormat="1" ht="198" spans="1:8">
      <c r="A4" s="423">
        <v>2</v>
      </c>
      <c r="B4" s="429" t="s">
        <v>287</v>
      </c>
      <c r="C4" s="430" t="s">
        <v>299</v>
      </c>
      <c r="D4" s="24" t="s">
        <v>108</v>
      </c>
      <c r="E4" s="24">
        <v>1</v>
      </c>
      <c r="F4" s="37"/>
      <c r="G4" s="37"/>
      <c r="H4" s="37"/>
    </row>
    <row r="5" s="533" customFormat="1" ht="148.5" spans="1:8">
      <c r="A5" s="25">
        <v>3</v>
      </c>
      <c r="B5" s="25" t="s">
        <v>289</v>
      </c>
      <c r="C5" s="227" t="s">
        <v>300</v>
      </c>
      <c r="D5" s="24" t="s">
        <v>51</v>
      </c>
      <c r="E5" s="24">
        <v>1</v>
      </c>
      <c r="F5" s="37"/>
      <c r="G5" s="37"/>
      <c r="H5" s="37"/>
    </row>
    <row r="6" s="533" customFormat="1" ht="148.5" spans="1:8">
      <c r="A6" s="25">
        <v>4</v>
      </c>
      <c r="B6" s="25" t="s">
        <v>301</v>
      </c>
      <c r="C6" s="227" t="s">
        <v>302</v>
      </c>
      <c r="D6" s="24" t="s">
        <v>51</v>
      </c>
      <c r="E6" s="24">
        <v>1</v>
      </c>
      <c r="F6" s="37"/>
      <c r="G6" s="37"/>
      <c r="H6" s="37"/>
    </row>
    <row r="7" s="533" customFormat="1" ht="148.5" spans="1:8">
      <c r="A7" s="25">
        <v>5</v>
      </c>
      <c r="B7" s="25" t="s">
        <v>303</v>
      </c>
      <c r="C7" s="227" t="s">
        <v>302</v>
      </c>
      <c r="D7" s="24" t="s">
        <v>51</v>
      </c>
      <c r="E7" s="24">
        <v>1</v>
      </c>
      <c r="F7" s="37"/>
      <c r="G7" s="37"/>
      <c r="H7" s="37"/>
    </row>
    <row r="8" s="533" customFormat="1" ht="297" spans="1:8">
      <c r="A8" s="25">
        <v>7</v>
      </c>
      <c r="B8" s="426" t="s">
        <v>304</v>
      </c>
      <c r="C8" s="427" t="s">
        <v>292</v>
      </c>
      <c r="D8" s="24" t="s">
        <v>51</v>
      </c>
      <c r="E8" s="24">
        <v>4</v>
      </c>
      <c r="F8" s="37"/>
      <c r="G8" s="37"/>
      <c r="H8" s="29"/>
    </row>
    <row r="9" s="533" customFormat="1" ht="82.5" spans="1:8">
      <c r="A9" s="25">
        <v>8</v>
      </c>
      <c r="B9" s="25" t="s">
        <v>305</v>
      </c>
      <c r="C9" s="537" t="s">
        <v>306</v>
      </c>
      <c r="D9" s="24" t="s">
        <v>172</v>
      </c>
      <c r="E9" s="24">
        <v>1</v>
      </c>
      <c r="F9" s="37"/>
      <c r="G9" s="37"/>
      <c r="H9" s="37" t="s">
        <v>126</v>
      </c>
    </row>
    <row r="10" s="533" customFormat="1" ht="16.5" spans="1:8">
      <c r="A10" s="423">
        <v>9</v>
      </c>
      <c r="B10" s="429" t="s">
        <v>197</v>
      </c>
      <c r="C10" s="430" t="s">
        <v>198</v>
      </c>
      <c r="D10" s="126" t="s">
        <v>103</v>
      </c>
      <c r="E10" s="126">
        <v>1</v>
      </c>
      <c r="F10" s="37"/>
      <c r="G10" s="37"/>
      <c r="H10" s="37"/>
    </row>
    <row r="11" s="533" customFormat="1" ht="16.5" spans="1:8">
      <c r="A11" s="423">
        <v>10</v>
      </c>
      <c r="B11" s="126" t="s">
        <v>168</v>
      </c>
      <c r="C11" s="231" t="s">
        <v>199</v>
      </c>
      <c r="D11" s="24" t="s">
        <v>56</v>
      </c>
      <c r="E11" s="24">
        <v>1</v>
      </c>
      <c r="F11" s="37"/>
      <c r="G11" s="37"/>
      <c r="H11" s="37"/>
    </row>
    <row r="12" s="533" customFormat="1" ht="16.5" spans="1:8">
      <c r="A12" s="423">
        <v>11</v>
      </c>
      <c r="B12" s="126" t="s">
        <v>200</v>
      </c>
      <c r="C12" s="231" t="s">
        <v>201</v>
      </c>
      <c r="D12" s="496" t="s">
        <v>103</v>
      </c>
      <c r="E12" s="496">
        <v>2</v>
      </c>
      <c r="F12" s="37"/>
      <c r="G12" s="37"/>
      <c r="H12" s="37"/>
    </row>
    <row r="13" s="533" customFormat="1" ht="16.5" spans="1:8">
      <c r="A13" s="423">
        <v>12</v>
      </c>
      <c r="B13" s="126" t="s">
        <v>202</v>
      </c>
      <c r="C13" s="231" t="s">
        <v>163</v>
      </c>
      <c r="D13" s="24" t="s">
        <v>172</v>
      </c>
      <c r="E13" s="24">
        <v>1</v>
      </c>
      <c r="F13" s="37"/>
      <c r="G13" s="37"/>
      <c r="H13" s="37"/>
    </row>
    <row r="14" s="533" customFormat="1" ht="49.5" spans="1:8">
      <c r="A14" s="423">
        <v>13</v>
      </c>
      <c r="B14" s="434" t="s">
        <v>181</v>
      </c>
      <c r="C14" s="65" t="s">
        <v>189</v>
      </c>
      <c r="D14" s="24" t="s">
        <v>172</v>
      </c>
      <c r="E14" s="24">
        <v>1</v>
      </c>
      <c r="F14" s="37"/>
      <c r="G14" s="37"/>
      <c r="H14" s="37" t="s">
        <v>126</v>
      </c>
    </row>
    <row r="15" s="533" customFormat="1" ht="33" spans="1:8">
      <c r="A15" s="423">
        <v>14</v>
      </c>
      <c r="B15" s="25" t="s">
        <v>183</v>
      </c>
      <c r="C15" s="65" t="s">
        <v>203</v>
      </c>
      <c r="D15" s="104" t="s">
        <v>172</v>
      </c>
      <c r="E15" s="24">
        <v>1</v>
      </c>
      <c r="F15" s="37"/>
      <c r="G15" s="37"/>
      <c r="H15" s="37" t="s">
        <v>126</v>
      </c>
    </row>
    <row r="16" s="533" customFormat="1" ht="16.5" spans="1:8">
      <c r="A16" s="423">
        <v>15</v>
      </c>
      <c r="B16" s="497" t="s">
        <v>185</v>
      </c>
      <c r="C16" s="498" t="s">
        <v>186</v>
      </c>
      <c r="D16" s="24" t="s">
        <v>172</v>
      </c>
      <c r="E16" s="24">
        <v>1</v>
      </c>
      <c r="F16" s="37"/>
      <c r="G16" s="37"/>
      <c r="H16" s="37" t="s">
        <v>126</v>
      </c>
    </row>
    <row r="17" s="533" customFormat="1" ht="16.5" spans="1:8">
      <c r="A17" s="423" t="s">
        <v>41</v>
      </c>
      <c r="B17" s="423"/>
      <c r="C17" s="423"/>
      <c r="D17" s="428"/>
      <c r="E17" s="24"/>
      <c r="F17" s="538"/>
      <c r="G17" s="538"/>
      <c r="H17" s="539"/>
    </row>
  </sheetData>
  <autoFilter xmlns:etc="http://www.wps.cn/officeDocument/2017/etCustomData" ref="A1:H17" etc:filterBottomFollowUsedRange="0">
    <extLst/>
  </autoFilter>
  <mergeCells count="2">
    <mergeCell ref="A1:H1"/>
    <mergeCell ref="A17:C17"/>
  </mergeCells>
  <pageMargins left="0.75" right="0.75" top="1" bottom="1" header="0.5" footer="0.5"/>
  <pageSetup paperSize="9" scale="94" fitToHeight="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90"/>
  <sheetViews>
    <sheetView view="pageBreakPreview" zoomScaleNormal="70" workbookViewId="0">
      <pane ySplit="2" topLeftCell="A3" activePane="bottomLeft" state="frozen"/>
      <selection/>
      <selection pane="bottomLeft" activeCell="I81" sqref="I81"/>
    </sheetView>
  </sheetViews>
  <sheetFormatPr defaultColWidth="9" defaultRowHeight="16.5"/>
  <cols>
    <col min="1" max="2" width="9" style="76"/>
    <col min="3" max="3" width="82.1333333333333" style="268" customWidth="1"/>
    <col min="4" max="5" width="9" style="76"/>
    <col min="6" max="6" width="12.8" style="226" customWidth="1"/>
    <col min="7" max="7" width="12.5" style="82" customWidth="1"/>
    <col min="8" max="8" width="12.4083333333333" style="501" customWidth="1"/>
    <col min="9" max="9" width="337.85" style="501"/>
    <col min="10" max="10" width="49.5333333333333" style="501"/>
    <col min="11" max="11" width="339.2" style="501"/>
    <col min="12" max="12" width="9.38333333333333" style="501"/>
    <col min="13" max="13" width="9.66666666666667" style="501"/>
    <col min="14" max="14" width="9.38333333333333" style="501"/>
    <col min="15" max="15" width="14.1333333333333" style="501"/>
    <col min="16" max="16384" width="9" style="76"/>
  </cols>
  <sheetData>
    <row r="1" s="76" customFormat="1" ht="24.75" spans="1:15">
      <c r="A1" s="59" t="s">
        <v>17</v>
      </c>
      <c r="B1" s="59"/>
      <c r="C1" s="502"/>
      <c r="D1" s="59"/>
      <c r="E1" s="59"/>
      <c r="F1" s="61"/>
      <c r="G1" s="61"/>
      <c r="H1" s="270"/>
      <c r="I1" s="501"/>
      <c r="J1" s="501"/>
      <c r="K1" s="501"/>
      <c r="L1" s="501"/>
      <c r="M1" s="501"/>
      <c r="N1" s="501"/>
      <c r="O1" s="501"/>
    </row>
    <row r="2" s="76" customFormat="1" ht="30" spans="1:15">
      <c r="A2" s="50" t="s">
        <v>2</v>
      </c>
      <c r="B2" s="50" t="s">
        <v>43</v>
      </c>
      <c r="C2" s="50" t="s">
        <v>44</v>
      </c>
      <c r="D2" s="291" t="s">
        <v>45</v>
      </c>
      <c r="E2" s="291" t="s">
        <v>46</v>
      </c>
      <c r="F2" s="16" t="s">
        <v>79</v>
      </c>
      <c r="G2" s="16" t="s">
        <v>48</v>
      </c>
      <c r="H2" s="395" t="s">
        <v>5</v>
      </c>
      <c r="I2" s="251" t="s">
        <v>307</v>
      </c>
      <c r="J2" s="251" t="s">
        <v>308</v>
      </c>
      <c r="K2" s="251" t="s">
        <v>309</v>
      </c>
      <c r="L2" s="251" t="s">
        <v>310</v>
      </c>
      <c r="M2" s="251" t="s">
        <v>311</v>
      </c>
      <c r="N2" s="251" t="s">
        <v>312</v>
      </c>
      <c r="O2" s="251" t="s">
        <v>313</v>
      </c>
    </row>
    <row r="3" s="76" customFormat="1" spans="1:15">
      <c r="A3" s="503" t="s">
        <v>109</v>
      </c>
      <c r="B3" s="504"/>
      <c r="C3" s="504"/>
      <c r="D3" s="504"/>
      <c r="E3" s="504"/>
      <c r="F3" s="504"/>
      <c r="G3" s="504"/>
      <c r="H3" s="505"/>
      <c r="I3" s="37"/>
      <c r="J3" s="37"/>
      <c r="K3" s="37"/>
      <c r="L3" s="37"/>
      <c r="M3" s="37"/>
      <c r="N3" s="37"/>
      <c r="O3" s="37"/>
    </row>
    <row r="4" s="76" customFormat="1" ht="409.5" spans="1:15">
      <c r="A4" s="25">
        <v>1</v>
      </c>
      <c r="B4" s="25" t="s">
        <v>110</v>
      </c>
      <c r="C4" s="306" t="s">
        <v>314</v>
      </c>
      <c r="D4" s="126" t="s">
        <v>51</v>
      </c>
      <c r="E4" s="126">
        <v>1</v>
      </c>
      <c r="F4" s="37"/>
      <c r="G4" s="37"/>
      <c r="H4" s="37"/>
      <c r="I4" s="37"/>
      <c r="J4" s="37"/>
      <c r="K4" s="37"/>
      <c r="L4" s="37"/>
      <c r="M4" s="37"/>
      <c r="N4" s="37"/>
      <c r="O4" s="37"/>
    </row>
    <row r="5" s="76" customFormat="1" ht="132" spans="1:15">
      <c r="A5" s="25">
        <v>2</v>
      </c>
      <c r="B5" s="25" t="s">
        <v>112</v>
      </c>
      <c r="C5" s="26" t="s">
        <v>113</v>
      </c>
      <c r="D5" s="25" t="s">
        <v>51</v>
      </c>
      <c r="E5" s="25">
        <v>1</v>
      </c>
      <c r="F5" s="37"/>
      <c r="G5" s="37"/>
      <c r="H5" s="37"/>
      <c r="I5" s="37" t="e">
        <f>'4-新型顶装物理学实验室'!#REF!</f>
        <v>#REF!</v>
      </c>
      <c r="J5" s="37" t="e">
        <f>'4-新型顶装物理学实验室'!#REF!</f>
        <v>#REF!</v>
      </c>
      <c r="K5" s="37" t="e">
        <f>'4-新型顶装物理学实验室'!#REF!</f>
        <v>#REF!</v>
      </c>
      <c r="L5" s="37" t="e">
        <f>'4-新型顶装物理学实验室'!#REF!</f>
        <v>#REF!</v>
      </c>
      <c r="M5" s="37" t="e">
        <f>'4-新型顶装物理学实验室'!#REF!</f>
        <v>#REF!</v>
      </c>
      <c r="N5" s="37" t="e">
        <f>'4-新型顶装物理学实验室'!#REF!</f>
        <v>#REF!</v>
      </c>
      <c r="O5" s="37" t="e">
        <f>'4-新型顶装物理学实验室'!#REF!</f>
        <v>#REF!</v>
      </c>
    </row>
    <row r="6" s="76" customFormat="1" ht="49.5" spans="1:15">
      <c r="A6" s="25">
        <v>3</v>
      </c>
      <c r="B6" s="506" t="s">
        <v>114</v>
      </c>
      <c r="C6" s="495" t="s">
        <v>115</v>
      </c>
      <c r="D6" s="104" t="s">
        <v>108</v>
      </c>
      <c r="E6" s="104">
        <v>1</v>
      </c>
      <c r="F6" s="37"/>
      <c r="G6" s="37"/>
      <c r="H6" s="37"/>
      <c r="I6" s="37" t="e">
        <f>'4-新型顶装物理学实验室'!#REF!</f>
        <v>#REF!</v>
      </c>
      <c r="J6" s="37" t="e">
        <f>'4-新型顶装物理学实验室'!#REF!</f>
        <v>#REF!</v>
      </c>
      <c r="K6" s="37" t="e">
        <f>'4-新型顶装物理学实验室'!#REF!</f>
        <v>#REF!</v>
      </c>
      <c r="L6" s="37" t="e">
        <f>'4-新型顶装物理学实验室'!#REF!</f>
        <v>#REF!</v>
      </c>
      <c r="M6" s="37" t="e">
        <f>'4-新型顶装物理学实验室'!#REF!</f>
        <v>#REF!</v>
      </c>
      <c r="N6" s="37" t="e">
        <f>'4-新型顶装物理学实验室'!#REF!</f>
        <v>#REF!</v>
      </c>
      <c r="O6" s="37" t="e">
        <f>'4-新型顶装物理学实验室'!#REF!</f>
        <v>#REF!</v>
      </c>
    </row>
    <row r="7" s="76" customFormat="1" ht="33" spans="1:15">
      <c r="A7" s="25">
        <v>4</v>
      </c>
      <c r="B7" s="507" t="s">
        <v>207</v>
      </c>
      <c r="C7" s="31" t="s">
        <v>208</v>
      </c>
      <c r="D7" s="508" t="s">
        <v>103</v>
      </c>
      <c r="E7" s="508">
        <v>1</v>
      </c>
      <c r="F7" s="509"/>
      <c r="G7" s="37"/>
      <c r="H7" s="509"/>
      <c r="I7" s="37" t="e">
        <f>'9-化学实验室'!#REF!</f>
        <v>#REF!</v>
      </c>
      <c r="J7" s="37" t="e">
        <f>'9-化学实验室'!#REF!</f>
        <v>#REF!</v>
      </c>
      <c r="K7" s="37" t="e">
        <f>'9-化学实验室'!#REF!</f>
        <v>#REF!</v>
      </c>
      <c r="L7" s="37" t="e">
        <f>'9-化学实验室'!#REF!</f>
        <v>#REF!</v>
      </c>
      <c r="M7" s="37" t="e">
        <f>'9-化学实验室'!#REF!</f>
        <v>#REF!</v>
      </c>
      <c r="N7" s="37" t="e">
        <f>'9-化学实验室'!#REF!</f>
        <v>#REF!</v>
      </c>
      <c r="O7" s="37" t="e">
        <f>'9-化学实验室'!#REF!</f>
        <v>#REF!</v>
      </c>
    </row>
    <row r="8" s="76" customFormat="1" ht="49.5" spans="1:15">
      <c r="A8" s="25">
        <v>5</v>
      </c>
      <c r="B8" s="507" t="s">
        <v>209</v>
      </c>
      <c r="C8" s="26" t="s">
        <v>210</v>
      </c>
      <c r="D8" s="508" t="s">
        <v>103</v>
      </c>
      <c r="E8" s="508">
        <v>1</v>
      </c>
      <c r="F8" s="509"/>
      <c r="G8" s="37"/>
      <c r="H8" s="509"/>
      <c r="I8" s="37" t="e">
        <f>'9-化学实验室'!#REF!</f>
        <v>#REF!</v>
      </c>
      <c r="J8" s="37" t="e">
        <f>'9-化学实验室'!#REF!</f>
        <v>#REF!</v>
      </c>
      <c r="K8" s="37" t="e">
        <f>'9-化学实验室'!#REF!</f>
        <v>#REF!</v>
      </c>
      <c r="L8" s="37" t="e">
        <f>'9-化学实验室'!#REF!</f>
        <v>#REF!</v>
      </c>
      <c r="M8" s="37" t="e">
        <f>'9-化学实验室'!#REF!</f>
        <v>#REF!</v>
      </c>
      <c r="N8" s="37" t="e">
        <f>'9-化学实验室'!#REF!</f>
        <v>#REF!</v>
      </c>
      <c r="O8" s="37" t="e">
        <f>'9-化学实验室'!#REF!</f>
        <v>#REF!</v>
      </c>
    </row>
    <row r="9" s="76" customFormat="1" ht="49.5" spans="1:15">
      <c r="A9" s="25">
        <v>6</v>
      </c>
      <c r="B9" s="25" t="s">
        <v>211</v>
      </c>
      <c r="C9" s="26" t="s">
        <v>212</v>
      </c>
      <c r="D9" s="24" t="s">
        <v>103</v>
      </c>
      <c r="E9" s="24">
        <v>1</v>
      </c>
      <c r="F9" s="37"/>
      <c r="G9" s="37"/>
      <c r="H9" s="37"/>
      <c r="I9" s="37" t="e">
        <f>'9-化学实验室'!#REF!</f>
        <v>#REF!</v>
      </c>
      <c r="J9" s="37" t="e">
        <f>'9-化学实验室'!#REF!</f>
        <v>#REF!</v>
      </c>
      <c r="K9" s="37" t="e">
        <f>'9-化学实验室'!#REF!</f>
        <v>#REF!</v>
      </c>
      <c r="L9" s="37" t="e">
        <f>'9-化学实验室'!#REF!</f>
        <v>#REF!</v>
      </c>
      <c r="M9" s="37" t="e">
        <f>'9-化学实验室'!#REF!</f>
        <v>#REF!</v>
      </c>
      <c r="N9" s="37" t="e">
        <f>'9-化学实验室'!#REF!</f>
        <v>#REF!</v>
      </c>
      <c r="O9" s="37" t="e">
        <f>'9-化学实验室'!#REF!</f>
        <v>#REF!</v>
      </c>
    </row>
    <row r="10" s="76" customFormat="1" ht="33" spans="1:15">
      <c r="A10" s="25">
        <v>7</v>
      </c>
      <c r="B10" s="507" t="s">
        <v>213</v>
      </c>
      <c r="C10" s="510" t="s">
        <v>214</v>
      </c>
      <c r="D10" s="508" t="s">
        <v>51</v>
      </c>
      <c r="E10" s="508">
        <v>1</v>
      </c>
      <c r="F10" s="509"/>
      <c r="G10" s="37"/>
      <c r="H10" s="509"/>
      <c r="I10" s="37" t="e">
        <f>'9-化学实验室'!#REF!</f>
        <v>#REF!</v>
      </c>
      <c r="J10" s="37" t="e">
        <f>'9-化学实验室'!#REF!</f>
        <v>#REF!</v>
      </c>
      <c r="K10" s="37" t="e">
        <f>'9-化学实验室'!#REF!</f>
        <v>#REF!</v>
      </c>
      <c r="L10" s="37" t="e">
        <f>'9-化学实验室'!#REF!</f>
        <v>#REF!</v>
      </c>
      <c r="M10" s="37" t="e">
        <f>'9-化学实验室'!#REF!</f>
        <v>#REF!</v>
      </c>
      <c r="N10" s="37" t="e">
        <f>'9-化学实验室'!#REF!</f>
        <v>#REF!</v>
      </c>
      <c r="O10" s="37" t="e">
        <f>'9-化学实验室'!#REF!</f>
        <v>#REF!</v>
      </c>
    </row>
    <row r="11" s="76" customFormat="1" spans="1:15">
      <c r="A11" s="503" t="s">
        <v>116</v>
      </c>
      <c r="B11" s="504"/>
      <c r="C11" s="504"/>
      <c r="D11" s="504"/>
      <c r="E11" s="504"/>
      <c r="F11" s="504"/>
      <c r="G11" s="504"/>
      <c r="H11" s="505"/>
      <c r="I11" s="37"/>
      <c r="J11" s="37"/>
      <c r="K11" s="37"/>
      <c r="L11" s="37"/>
      <c r="M11" s="37"/>
      <c r="N11" s="37"/>
      <c r="O11" s="37"/>
    </row>
    <row r="12" s="76" customFormat="1" ht="409.5" spans="1:15">
      <c r="A12" s="25">
        <v>8</v>
      </c>
      <c r="B12" s="25" t="s">
        <v>117</v>
      </c>
      <c r="C12" s="26" t="s">
        <v>190</v>
      </c>
      <c r="D12" s="104" t="s">
        <v>108</v>
      </c>
      <c r="E12" s="104">
        <v>28</v>
      </c>
      <c r="F12" s="37"/>
      <c r="G12" s="37"/>
      <c r="H12" s="37"/>
      <c r="I12" s="525" t="str">
        <f>_xlfn.DISPIMG("ID_90882288D64F4B65AE374D54CDF5631F",1)</f>
        <v>=DISPIMG("ID_90882288D64F4B65AE374D54CDF5631F",1)</v>
      </c>
      <c r="J12" s="24" t="str">
        <f>_xlfn.DISPIMG("ID_C99878D1DC8A4B489FE4B6AD51322224",1)</f>
        <v>=DISPIMG("ID_C99878D1DC8A4B489FE4B6AD51322224",1)</v>
      </c>
      <c r="K12" s="525" t="str">
        <f>_xlfn.DISPIMG("ID_D1F0DB1169C143A4A696257822AD1BCD",1)</f>
        <v>=DISPIMG("ID_D1F0DB1169C143A4A696257822AD1BCD",1)</v>
      </c>
      <c r="L12" s="526">
        <v>1200</v>
      </c>
      <c r="M12" s="526">
        <v>1060</v>
      </c>
      <c r="N12" s="526">
        <f>960*1.13</f>
        <v>1084.8</v>
      </c>
      <c r="O12" s="37">
        <f>AVERAGE(L12:N12)</f>
        <v>1114.93333333333</v>
      </c>
    </row>
    <row r="13" s="76" customFormat="1" ht="214.5" spans="1:15">
      <c r="A13" s="25">
        <v>9</v>
      </c>
      <c r="B13" s="25" t="s">
        <v>119</v>
      </c>
      <c r="C13" s="495" t="s">
        <v>120</v>
      </c>
      <c r="D13" s="104" t="s">
        <v>108</v>
      </c>
      <c r="E13" s="104">
        <v>56</v>
      </c>
      <c r="F13" s="37"/>
      <c r="G13" s="37"/>
      <c r="H13" s="37"/>
      <c r="I13" s="37" t="e">
        <f>'9-化学实验室'!#REF!</f>
        <v>#REF!</v>
      </c>
      <c r="J13" s="37" t="e">
        <f>'9-化学实验室'!#REF!</f>
        <v>#REF!</v>
      </c>
      <c r="K13" s="37" t="e">
        <f>'9-化学实验室'!#REF!</f>
        <v>#REF!</v>
      </c>
      <c r="L13" s="37" t="e">
        <f>'9-化学实验室'!#REF!</f>
        <v>#REF!</v>
      </c>
      <c r="M13" s="37" t="e">
        <f>'9-化学实验室'!#REF!</f>
        <v>#REF!</v>
      </c>
      <c r="N13" s="37" t="e">
        <f>'9-化学实验室'!#REF!</f>
        <v>#REF!</v>
      </c>
      <c r="O13" s="37" t="e">
        <f>'9-化学实验室'!#REF!</f>
        <v>#REF!</v>
      </c>
    </row>
    <row r="14" s="76" customFormat="1" ht="165" spans="1:15">
      <c r="A14" s="25">
        <v>10</v>
      </c>
      <c r="B14" s="507" t="s">
        <v>121</v>
      </c>
      <c r="C14" s="26" t="s">
        <v>122</v>
      </c>
      <c r="D14" s="511" t="s">
        <v>103</v>
      </c>
      <c r="E14" s="511">
        <v>28</v>
      </c>
      <c r="F14" s="512"/>
      <c r="G14" s="37"/>
      <c r="H14" s="512"/>
      <c r="I14" s="512" t="e">
        <f>'9-化学实验室'!#REF!</f>
        <v>#REF!</v>
      </c>
      <c r="J14" s="512" t="e">
        <f>'9-化学实验室'!#REF!</f>
        <v>#REF!</v>
      </c>
      <c r="K14" s="512" t="e">
        <f>'9-化学实验室'!#REF!</f>
        <v>#REF!</v>
      </c>
      <c r="L14" s="512" t="e">
        <f>'9-化学实验室'!#REF!</f>
        <v>#REF!</v>
      </c>
      <c r="M14" s="512" t="e">
        <f>'9-化学实验室'!#REF!</f>
        <v>#REF!</v>
      </c>
      <c r="N14" s="512" t="e">
        <f>'9-化学实验室'!#REF!</f>
        <v>#REF!</v>
      </c>
      <c r="O14" s="512" t="e">
        <f>'9-化学实验室'!#REF!</f>
        <v>#REF!</v>
      </c>
    </row>
    <row r="15" s="76" customFormat="1" spans="1:15">
      <c r="A15" s="513" t="s">
        <v>123</v>
      </c>
      <c r="B15" s="514"/>
      <c r="C15" s="514"/>
      <c r="D15" s="514"/>
      <c r="E15" s="514"/>
      <c r="F15" s="514"/>
      <c r="G15" s="514"/>
      <c r="H15" s="515"/>
      <c r="I15" s="37"/>
      <c r="J15" s="37"/>
      <c r="K15" s="37"/>
      <c r="L15" s="37"/>
      <c r="M15" s="37"/>
      <c r="N15" s="37"/>
      <c r="O15" s="37"/>
    </row>
    <row r="16" s="76" customFormat="1" ht="181.5" spans="1:15">
      <c r="A16" s="25">
        <v>12</v>
      </c>
      <c r="B16" s="25" t="s">
        <v>124</v>
      </c>
      <c r="C16" s="26" t="s">
        <v>125</v>
      </c>
      <c r="D16" s="25" t="s">
        <v>51</v>
      </c>
      <c r="E16" s="25">
        <v>1</v>
      </c>
      <c r="F16" s="37"/>
      <c r="G16" s="37"/>
      <c r="H16" s="37" t="s">
        <v>126</v>
      </c>
      <c r="I16" s="37"/>
      <c r="J16" s="37"/>
      <c r="K16" s="37"/>
      <c r="L16" s="37"/>
      <c r="M16" s="37"/>
      <c r="N16" s="37"/>
      <c r="O16" s="37">
        <v>15000</v>
      </c>
    </row>
    <row r="17" s="76" customFormat="1" ht="66" spans="1:15">
      <c r="A17" s="126">
        <v>13</v>
      </c>
      <c r="B17" s="126" t="s">
        <v>127</v>
      </c>
      <c r="C17" s="231" t="s">
        <v>128</v>
      </c>
      <c r="D17" s="25" t="s">
        <v>129</v>
      </c>
      <c r="E17" s="25">
        <v>1</v>
      </c>
      <c r="F17" s="230"/>
      <c r="G17" s="37"/>
      <c r="H17" s="37" t="s">
        <v>126</v>
      </c>
      <c r="I17" s="37"/>
      <c r="J17" s="37"/>
      <c r="K17" s="37"/>
      <c r="L17" s="37"/>
      <c r="M17" s="37"/>
      <c r="N17" s="37"/>
      <c r="O17" s="37"/>
    </row>
    <row r="18" s="76" customFormat="1" spans="1:15">
      <c r="A18" s="503" t="s">
        <v>130</v>
      </c>
      <c r="B18" s="504"/>
      <c r="C18" s="504"/>
      <c r="D18" s="504"/>
      <c r="E18" s="504"/>
      <c r="F18" s="504"/>
      <c r="G18" s="504"/>
      <c r="H18" s="505"/>
      <c r="I18" s="37"/>
      <c r="J18" s="37"/>
      <c r="K18" s="37"/>
      <c r="L18" s="37"/>
      <c r="M18" s="37"/>
      <c r="N18" s="37"/>
      <c r="O18" s="37"/>
    </row>
    <row r="19" s="76" customFormat="1" ht="165" spans="1:15">
      <c r="A19" s="25">
        <v>14</v>
      </c>
      <c r="B19" s="25" t="s">
        <v>131</v>
      </c>
      <c r="C19" s="26" t="s">
        <v>132</v>
      </c>
      <c r="D19" s="25" t="s">
        <v>56</v>
      </c>
      <c r="E19" s="25">
        <v>24</v>
      </c>
      <c r="F19" s="37"/>
      <c r="G19" s="37"/>
      <c r="H19" s="37" t="s">
        <v>126</v>
      </c>
      <c r="I19" s="37"/>
      <c r="J19" s="37"/>
      <c r="K19" s="37"/>
      <c r="L19" s="37"/>
      <c r="M19" s="37"/>
      <c r="N19" s="37"/>
      <c r="O19" s="37"/>
    </row>
    <row r="20" s="76" customFormat="1" ht="33" spans="1:15">
      <c r="A20" s="25">
        <v>15</v>
      </c>
      <c r="B20" s="25" t="s">
        <v>133</v>
      </c>
      <c r="C20" s="26" t="s">
        <v>134</v>
      </c>
      <c r="D20" s="25" t="s">
        <v>56</v>
      </c>
      <c r="E20" s="25">
        <v>1</v>
      </c>
      <c r="F20" s="37"/>
      <c r="G20" s="37"/>
      <c r="H20" s="37"/>
      <c r="I20" s="37"/>
      <c r="J20" s="37"/>
      <c r="K20" s="37"/>
      <c r="L20" s="37"/>
      <c r="M20" s="37"/>
      <c r="N20" s="37"/>
      <c r="O20" s="37"/>
    </row>
    <row r="21" s="76" customFormat="1" spans="1:15">
      <c r="A21" s="503" t="s">
        <v>315</v>
      </c>
      <c r="B21" s="504"/>
      <c r="C21" s="504"/>
      <c r="D21" s="504"/>
      <c r="E21" s="504"/>
      <c r="F21" s="504"/>
      <c r="G21" s="504"/>
      <c r="H21" s="505"/>
      <c r="I21" s="37"/>
      <c r="J21" s="37"/>
      <c r="K21" s="37"/>
      <c r="L21" s="37"/>
      <c r="M21" s="37"/>
      <c r="N21" s="37"/>
      <c r="O21" s="37"/>
    </row>
    <row r="22" s="76" customFormat="1" ht="33" spans="1:15">
      <c r="A22" s="25">
        <v>16</v>
      </c>
      <c r="B22" s="25" t="s">
        <v>136</v>
      </c>
      <c r="C22" s="26" t="s">
        <v>137</v>
      </c>
      <c r="D22" s="25" t="s">
        <v>103</v>
      </c>
      <c r="E22" s="25">
        <v>14</v>
      </c>
      <c r="F22" s="37"/>
      <c r="G22" s="37"/>
      <c r="H22" s="37"/>
      <c r="I22" s="37" t="e">
        <f>'9-化学实验室'!#REF!</f>
        <v>#REF!</v>
      </c>
      <c r="J22" s="37"/>
      <c r="K22" s="37"/>
      <c r="L22" s="37" t="e">
        <f>'9-化学实验室'!#REF!</f>
        <v>#REF!</v>
      </c>
      <c r="M22" s="37"/>
      <c r="N22" s="37"/>
      <c r="O22" s="37" t="e">
        <f>'9-化学实验室'!#REF!</f>
        <v>#REF!</v>
      </c>
    </row>
    <row r="23" s="76" customFormat="1" ht="99" spans="1:15">
      <c r="A23" s="25">
        <v>17</v>
      </c>
      <c r="B23" s="25" t="s">
        <v>138</v>
      </c>
      <c r="C23" s="26" t="s">
        <v>139</v>
      </c>
      <c r="D23" s="25" t="s">
        <v>103</v>
      </c>
      <c r="E23" s="25">
        <v>14</v>
      </c>
      <c r="F23" s="37"/>
      <c r="G23" s="37"/>
      <c r="H23" s="37"/>
      <c r="I23" s="37" t="e">
        <f>'9-化学实验室'!#REF!</f>
        <v>#REF!</v>
      </c>
      <c r="J23" s="37"/>
      <c r="K23" s="37"/>
      <c r="L23" s="37" t="e">
        <f>'9-化学实验室'!#REF!</f>
        <v>#REF!</v>
      </c>
      <c r="M23" s="37"/>
      <c r="N23" s="37"/>
      <c r="O23" s="37" t="e">
        <f>'9-化学实验室'!#REF!</f>
        <v>#REF!</v>
      </c>
    </row>
    <row r="24" s="76" customFormat="1" spans="1:15">
      <c r="A24" s="25">
        <v>18</v>
      </c>
      <c r="B24" s="25" t="s">
        <v>140</v>
      </c>
      <c r="C24" s="26" t="s">
        <v>134</v>
      </c>
      <c r="D24" s="25" t="s">
        <v>56</v>
      </c>
      <c r="E24" s="25">
        <v>1</v>
      </c>
      <c r="F24" s="37"/>
      <c r="G24" s="37"/>
      <c r="H24" s="37" t="s">
        <v>126</v>
      </c>
      <c r="I24" s="37"/>
      <c r="J24" s="37"/>
      <c r="K24" s="37"/>
      <c r="L24" s="37"/>
      <c r="M24" s="37"/>
      <c r="N24" s="37"/>
      <c r="O24" s="37"/>
    </row>
    <row r="25" s="76" customFormat="1" spans="1:15">
      <c r="A25" s="503" t="s">
        <v>316</v>
      </c>
      <c r="B25" s="504"/>
      <c r="C25" s="504"/>
      <c r="D25" s="504"/>
      <c r="E25" s="504"/>
      <c r="F25" s="504"/>
      <c r="G25" s="504"/>
      <c r="H25" s="505"/>
      <c r="I25" s="37"/>
      <c r="J25" s="37"/>
      <c r="K25" s="37"/>
      <c r="L25" s="37"/>
      <c r="M25" s="37"/>
      <c r="N25" s="37"/>
      <c r="O25" s="37"/>
    </row>
    <row r="26" s="76" customFormat="1" ht="231" spans="1:15">
      <c r="A26" s="25">
        <v>19</v>
      </c>
      <c r="B26" s="25" t="s">
        <v>233</v>
      </c>
      <c r="C26" s="26" t="s">
        <v>234</v>
      </c>
      <c r="D26" s="24" t="s">
        <v>51</v>
      </c>
      <c r="E26" s="24">
        <v>14</v>
      </c>
      <c r="F26" s="37"/>
      <c r="G26" s="37"/>
      <c r="H26" s="37"/>
      <c r="I26" s="37" t="e">
        <f>'9-化学实验室'!#REF!</f>
        <v>#REF!</v>
      </c>
      <c r="J26" s="37" t="e">
        <f>'9-化学实验室'!#REF!</f>
        <v>#REF!</v>
      </c>
      <c r="K26" s="37" t="e">
        <f>'9-化学实验室'!#REF!</f>
        <v>#REF!</v>
      </c>
      <c r="L26" s="37" t="e">
        <f>'9-化学实验室'!#REF!</f>
        <v>#REF!</v>
      </c>
      <c r="M26" s="37" t="e">
        <f>'9-化学实验室'!#REF!</f>
        <v>#REF!</v>
      </c>
      <c r="N26" s="37" t="e">
        <f>'9-化学实验室'!#REF!</f>
        <v>#REF!</v>
      </c>
      <c r="O26" s="37" t="e">
        <f>'9-化学实验室'!#REF!</f>
        <v>#REF!</v>
      </c>
    </row>
    <row r="27" s="76" customFormat="1" ht="49.5" spans="1:15">
      <c r="A27" s="25">
        <v>20</v>
      </c>
      <c r="B27" s="507" t="s">
        <v>209</v>
      </c>
      <c r="C27" s="26" t="s">
        <v>210</v>
      </c>
      <c r="D27" s="508" t="s">
        <v>103</v>
      </c>
      <c r="E27" s="508">
        <v>14</v>
      </c>
      <c r="F27" s="37"/>
      <c r="G27" s="37"/>
      <c r="H27" s="37"/>
      <c r="I27" s="37" t="e">
        <f t="shared" ref="I27:O27" si="0">I8</f>
        <v>#REF!</v>
      </c>
      <c r="J27" s="37" t="e">
        <f t="shared" si="0"/>
        <v>#REF!</v>
      </c>
      <c r="K27" s="37" t="e">
        <f t="shared" si="0"/>
        <v>#REF!</v>
      </c>
      <c r="L27" s="37" t="e">
        <f t="shared" si="0"/>
        <v>#REF!</v>
      </c>
      <c r="M27" s="37" t="e">
        <f t="shared" si="0"/>
        <v>#REF!</v>
      </c>
      <c r="N27" s="37" t="e">
        <f t="shared" si="0"/>
        <v>#REF!</v>
      </c>
      <c r="O27" s="37" t="e">
        <f t="shared" si="0"/>
        <v>#REF!</v>
      </c>
    </row>
    <row r="28" s="76" customFormat="1" ht="148.5" spans="1:15">
      <c r="A28" s="25">
        <v>21</v>
      </c>
      <c r="B28" s="25" t="s">
        <v>235</v>
      </c>
      <c r="C28" s="26" t="s">
        <v>236</v>
      </c>
      <c r="D28" s="24" t="s">
        <v>56</v>
      </c>
      <c r="E28" s="24">
        <v>14</v>
      </c>
      <c r="F28" s="37"/>
      <c r="G28" s="37"/>
      <c r="H28" s="37"/>
      <c r="I28" s="37"/>
      <c r="J28" s="37"/>
      <c r="K28" s="37"/>
      <c r="L28" s="37"/>
      <c r="M28" s="37"/>
      <c r="N28" s="37"/>
      <c r="O28" s="37"/>
    </row>
    <row r="29" s="76" customFormat="1" ht="49.5" spans="1:15">
      <c r="A29" s="25">
        <v>22</v>
      </c>
      <c r="B29" s="25" t="s">
        <v>237</v>
      </c>
      <c r="C29" s="26" t="s">
        <v>238</v>
      </c>
      <c r="D29" s="24" t="s">
        <v>56</v>
      </c>
      <c r="E29" s="24">
        <v>14</v>
      </c>
      <c r="F29" s="37"/>
      <c r="G29" s="37"/>
      <c r="H29" s="37"/>
      <c r="I29" s="37"/>
      <c r="J29" s="37"/>
      <c r="K29" s="37"/>
      <c r="L29" s="37"/>
      <c r="M29" s="37"/>
      <c r="N29" s="37"/>
      <c r="O29" s="37"/>
    </row>
    <row r="30" s="76" customFormat="1" ht="49.5" spans="1:15">
      <c r="A30" s="25">
        <v>23</v>
      </c>
      <c r="B30" s="25" t="s">
        <v>239</v>
      </c>
      <c r="C30" s="26" t="s">
        <v>240</v>
      </c>
      <c r="D30" s="24" t="s">
        <v>56</v>
      </c>
      <c r="E30" s="24">
        <v>1</v>
      </c>
      <c r="F30" s="37"/>
      <c r="G30" s="37"/>
      <c r="H30" s="37"/>
      <c r="I30" s="37" t="e">
        <f>'9-化学实验室'!#REF!</f>
        <v>#REF!</v>
      </c>
      <c r="J30" s="37" t="e">
        <f>'9-化学实验室'!#REF!</f>
        <v>#REF!</v>
      </c>
      <c r="K30" s="37" t="e">
        <f>'9-化学实验室'!#REF!</f>
        <v>#REF!</v>
      </c>
      <c r="L30" s="37" t="e">
        <f>'9-化学实验室'!#REF!</f>
        <v>#REF!</v>
      </c>
      <c r="M30" s="37" t="e">
        <f>'9-化学实验室'!#REF!</f>
        <v>#REF!</v>
      </c>
      <c r="N30" s="37" t="e">
        <f>'9-化学实验室'!#REF!</f>
        <v>#REF!</v>
      </c>
      <c r="O30" s="37" t="e">
        <f>'9-化学实验室'!#REF!</f>
        <v>#REF!</v>
      </c>
    </row>
    <row r="31" s="76" customFormat="1" ht="66" spans="1:15">
      <c r="A31" s="25">
        <v>24</v>
      </c>
      <c r="B31" s="25" t="s">
        <v>241</v>
      </c>
      <c r="C31" s="26" t="s">
        <v>242</v>
      </c>
      <c r="D31" s="24" t="s">
        <v>56</v>
      </c>
      <c r="E31" s="24">
        <v>1</v>
      </c>
      <c r="F31" s="37"/>
      <c r="G31" s="37"/>
      <c r="H31" s="37" t="s">
        <v>126</v>
      </c>
      <c r="I31" s="37"/>
      <c r="J31" s="37"/>
      <c r="K31" s="37"/>
      <c r="L31" s="37"/>
      <c r="M31" s="37"/>
      <c r="N31" s="37"/>
      <c r="O31" s="37"/>
    </row>
    <row r="32" s="76" customFormat="1" spans="1:15">
      <c r="A32" s="503" t="s">
        <v>317</v>
      </c>
      <c r="B32" s="504"/>
      <c r="C32" s="504"/>
      <c r="D32" s="504"/>
      <c r="E32" s="504"/>
      <c r="F32" s="504"/>
      <c r="G32" s="504"/>
      <c r="H32" s="505"/>
      <c r="I32" s="37"/>
      <c r="J32" s="37"/>
      <c r="K32" s="37"/>
      <c r="L32" s="37"/>
      <c r="M32" s="37"/>
      <c r="N32" s="37"/>
      <c r="O32" s="37"/>
    </row>
    <row r="33" s="76" customFormat="1" ht="82.5" spans="1:15">
      <c r="A33" s="25">
        <v>25</v>
      </c>
      <c r="B33" s="25" t="s">
        <v>142</v>
      </c>
      <c r="C33" s="26" t="s">
        <v>143</v>
      </c>
      <c r="D33" s="25" t="s">
        <v>144</v>
      </c>
      <c r="E33" s="25">
        <v>14</v>
      </c>
      <c r="F33" s="37"/>
      <c r="G33" s="37"/>
      <c r="H33" s="37"/>
      <c r="I33" s="37"/>
      <c r="J33" s="37"/>
      <c r="K33" s="37"/>
      <c r="L33" s="37"/>
      <c r="M33" s="37"/>
      <c r="N33" s="37"/>
      <c r="O33" s="37"/>
    </row>
    <row r="34" s="76" customFormat="1" spans="1:15">
      <c r="A34" s="25">
        <v>26</v>
      </c>
      <c r="B34" s="25" t="s">
        <v>145</v>
      </c>
      <c r="C34" s="26" t="s">
        <v>146</v>
      </c>
      <c r="D34" s="25" t="s">
        <v>103</v>
      </c>
      <c r="E34" s="25">
        <v>14</v>
      </c>
      <c r="F34" s="37"/>
      <c r="G34" s="37"/>
      <c r="H34" s="37"/>
      <c r="I34" s="37" t="e">
        <f>'9-化学实验室'!#REF!</f>
        <v>#REF!</v>
      </c>
      <c r="J34" s="37"/>
      <c r="K34" s="37"/>
      <c r="L34" s="37"/>
      <c r="M34" s="37"/>
      <c r="N34" s="37"/>
      <c r="O34" s="37"/>
    </row>
    <row r="35" s="76" customFormat="1" ht="99" spans="1:15">
      <c r="A35" s="25">
        <v>27</v>
      </c>
      <c r="B35" s="25" t="s">
        <v>147</v>
      </c>
      <c r="C35" s="26" t="s">
        <v>148</v>
      </c>
      <c r="D35" s="25" t="s">
        <v>51</v>
      </c>
      <c r="E35" s="25">
        <v>14</v>
      </c>
      <c r="F35" s="37"/>
      <c r="G35" s="37"/>
      <c r="H35" s="37"/>
      <c r="I35" s="37" t="e">
        <f>'9-化学实验室'!#REF!</f>
        <v>#REF!</v>
      </c>
      <c r="J35" s="37" t="e">
        <f>'9-化学实验室'!#REF!</f>
        <v>#REF!</v>
      </c>
      <c r="K35" s="37" t="e">
        <f>'9-化学实验室'!#REF!</f>
        <v>#REF!</v>
      </c>
      <c r="L35" s="37" t="e">
        <f>'9-化学实验室'!#REF!</f>
        <v>#REF!</v>
      </c>
      <c r="M35" s="37" t="e">
        <f>'9-化学实验室'!#REF!</f>
        <v>#REF!</v>
      </c>
      <c r="N35" s="37" t="e">
        <f>'9-化学实验室'!#REF!</f>
        <v>#REF!</v>
      </c>
      <c r="O35" s="37" t="e">
        <f>'9-化学实验室'!#REF!</f>
        <v>#REF!</v>
      </c>
    </row>
    <row r="36" s="76" customFormat="1" spans="1:15">
      <c r="A36" s="25">
        <v>28</v>
      </c>
      <c r="B36" s="25" t="s">
        <v>149</v>
      </c>
      <c r="C36" s="26" t="s">
        <v>150</v>
      </c>
      <c r="D36" s="25" t="s">
        <v>103</v>
      </c>
      <c r="E36" s="25">
        <v>14</v>
      </c>
      <c r="F36" s="37"/>
      <c r="G36" s="37"/>
      <c r="H36" s="37"/>
      <c r="I36" s="37" t="e">
        <f>'9-化学实验室'!#REF!</f>
        <v>#REF!</v>
      </c>
      <c r="J36" s="37" t="e">
        <f>'9-化学实验室'!#REF!</f>
        <v>#REF!</v>
      </c>
      <c r="K36" s="37" t="e">
        <f>'9-化学实验室'!#REF!</f>
        <v>#REF!</v>
      </c>
      <c r="L36" s="37" t="e">
        <f>'9-化学实验室'!#REF!</f>
        <v>#REF!</v>
      </c>
      <c r="M36" s="37" t="e">
        <f>'9-化学实验室'!#REF!</f>
        <v>#REF!</v>
      </c>
      <c r="N36" s="37" t="e">
        <f>'9-化学实验室'!#REF!</f>
        <v>#REF!</v>
      </c>
      <c r="O36" s="37" t="e">
        <f>'9-化学实验室'!#REF!</f>
        <v>#REF!</v>
      </c>
    </row>
    <row r="37" s="76" customFormat="1" ht="66" spans="1:15">
      <c r="A37" s="25">
        <v>29</v>
      </c>
      <c r="B37" s="25" t="s">
        <v>151</v>
      </c>
      <c r="C37" s="26" t="s">
        <v>152</v>
      </c>
      <c r="D37" s="25" t="s">
        <v>144</v>
      </c>
      <c r="E37" s="25">
        <v>14</v>
      </c>
      <c r="F37" s="37"/>
      <c r="G37" s="37"/>
      <c r="H37" s="37"/>
      <c r="I37" s="37" t="e">
        <f>'9-化学实验室'!#REF!</f>
        <v>#REF!</v>
      </c>
      <c r="J37" s="37" t="e">
        <f>'9-化学实验室'!#REF!</f>
        <v>#REF!</v>
      </c>
      <c r="K37" s="37" t="e">
        <f>'9-化学实验室'!#REF!</f>
        <v>#REF!</v>
      </c>
      <c r="L37" s="37" t="e">
        <f>'9-化学实验室'!#REF!</f>
        <v>#REF!</v>
      </c>
      <c r="M37" s="37" t="e">
        <f>'9-化学实验室'!#REF!</f>
        <v>#REF!</v>
      </c>
      <c r="N37" s="37" t="e">
        <f>'9-化学实验室'!#REF!</f>
        <v>#REF!</v>
      </c>
      <c r="O37" s="37" t="e">
        <f>'9-化学实验室'!#REF!</f>
        <v>#REF!</v>
      </c>
    </row>
    <row r="38" s="76" customFormat="1" ht="82.5" spans="1:15">
      <c r="A38" s="25">
        <v>30</v>
      </c>
      <c r="B38" s="25" t="s">
        <v>153</v>
      </c>
      <c r="C38" s="26" t="s">
        <v>154</v>
      </c>
      <c r="D38" s="25" t="s">
        <v>144</v>
      </c>
      <c r="E38" s="25">
        <v>14</v>
      </c>
      <c r="F38" s="37"/>
      <c r="G38" s="37"/>
      <c r="H38" s="37"/>
      <c r="I38" s="37" t="e">
        <f>'9-化学实验室'!#REF!</f>
        <v>#REF!</v>
      </c>
      <c r="J38" s="37" t="e">
        <f>'9-化学实验室'!#REF!</f>
        <v>#REF!</v>
      </c>
      <c r="K38" s="37" t="e">
        <f>'9-化学实验室'!#REF!</f>
        <v>#REF!</v>
      </c>
      <c r="L38" s="37" t="e">
        <f>'9-化学实验室'!#REF!</f>
        <v>#REF!</v>
      </c>
      <c r="M38" s="37" t="e">
        <f>'9-化学实验室'!#REF!</f>
        <v>#REF!</v>
      </c>
      <c r="N38" s="37" t="e">
        <f>'9-化学实验室'!#REF!</f>
        <v>#REF!</v>
      </c>
      <c r="O38" s="37" t="e">
        <f>'9-化学实验室'!#REF!</f>
        <v>#REF!</v>
      </c>
    </row>
    <row r="39" s="76" customFormat="1" ht="33" spans="1:15">
      <c r="A39" s="25">
        <v>31</v>
      </c>
      <c r="B39" s="25" t="s">
        <v>155</v>
      </c>
      <c r="C39" s="26" t="s">
        <v>244</v>
      </c>
      <c r="D39" s="25" t="s">
        <v>103</v>
      </c>
      <c r="E39" s="25">
        <v>4</v>
      </c>
      <c r="F39" s="37"/>
      <c r="G39" s="37"/>
      <c r="H39" s="37"/>
      <c r="I39" s="37" t="e">
        <f>'9-化学实验室'!#REF!</f>
        <v>#REF!</v>
      </c>
      <c r="J39" s="37" t="e">
        <f>'9-化学实验室'!#REF!</f>
        <v>#REF!</v>
      </c>
      <c r="K39" s="37" t="e">
        <f>'9-化学实验室'!#REF!</f>
        <v>#REF!</v>
      </c>
      <c r="L39" s="37" t="e">
        <f>'9-化学实验室'!#REF!</f>
        <v>#REF!</v>
      </c>
      <c r="M39" s="37" t="e">
        <f>'9-化学实验室'!#REF!</f>
        <v>#REF!</v>
      </c>
      <c r="N39" s="37" t="e">
        <f>'9-化学实验室'!#REF!</f>
        <v>#REF!</v>
      </c>
      <c r="O39" s="37" t="e">
        <f>'9-化学实验室'!#REF!</f>
        <v>#REF!</v>
      </c>
    </row>
    <row r="40" s="76" customFormat="1" spans="1:15">
      <c r="A40" s="503" t="s">
        <v>318</v>
      </c>
      <c r="B40" s="504"/>
      <c r="C40" s="504"/>
      <c r="D40" s="504"/>
      <c r="E40" s="504"/>
      <c r="F40" s="504"/>
      <c r="G40" s="504"/>
      <c r="H40" s="505"/>
      <c r="I40" s="37"/>
      <c r="J40" s="37"/>
      <c r="K40" s="37"/>
      <c r="L40" s="37"/>
      <c r="M40" s="37"/>
      <c r="N40" s="37"/>
      <c r="O40" s="37"/>
    </row>
    <row r="41" s="76" customFormat="1" ht="99" spans="1:15">
      <c r="A41" s="25">
        <v>32</v>
      </c>
      <c r="B41" s="25" t="s">
        <v>158</v>
      </c>
      <c r="C41" s="296" t="s">
        <v>159</v>
      </c>
      <c r="D41" s="25" t="s">
        <v>56</v>
      </c>
      <c r="E41" s="25">
        <v>1</v>
      </c>
      <c r="F41" s="37"/>
      <c r="G41" s="37"/>
      <c r="H41" s="37" t="s">
        <v>126</v>
      </c>
      <c r="I41" s="37" t="e">
        <f>'9-化学实验室'!#REF!</f>
        <v>#REF!</v>
      </c>
      <c r="J41" s="37" t="e">
        <f>'9-化学实验室'!#REF!</f>
        <v>#REF!</v>
      </c>
      <c r="K41" s="37" t="e">
        <f>'9-化学实验室'!#REF!</f>
        <v>#REF!</v>
      </c>
      <c r="L41" s="37" t="e">
        <f>'9-化学实验室'!#REF!</f>
        <v>#REF!</v>
      </c>
      <c r="M41" s="37" t="e">
        <f>'9-化学实验室'!#REF!</f>
        <v>#REF!</v>
      </c>
      <c r="N41" s="37" t="e">
        <f>'9-化学实验室'!#REF!</f>
        <v>#REF!</v>
      </c>
      <c r="O41" s="37" t="e">
        <f>'9-化学实验室'!#REF!</f>
        <v>#REF!</v>
      </c>
    </row>
    <row r="42" s="76" customFormat="1" ht="49.5" spans="1:15">
      <c r="A42" s="25">
        <v>33</v>
      </c>
      <c r="B42" s="25" t="s">
        <v>160</v>
      </c>
      <c r="C42" s="296" t="s">
        <v>161</v>
      </c>
      <c r="D42" s="25" t="s">
        <v>56</v>
      </c>
      <c r="E42" s="25">
        <v>1</v>
      </c>
      <c r="F42" s="37"/>
      <c r="G42" s="37"/>
      <c r="H42" s="37" t="s">
        <v>126</v>
      </c>
      <c r="I42" s="37" t="e">
        <f>'9-化学实验室'!#REF!</f>
        <v>#REF!</v>
      </c>
      <c r="J42" s="37" t="e">
        <f>'9-化学实验室'!#REF!</f>
        <v>#REF!</v>
      </c>
      <c r="K42" s="37" t="e">
        <f>'9-化学实验室'!#REF!</f>
        <v>#REF!</v>
      </c>
      <c r="L42" s="37" t="e">
        <f>'9-化学实验室'!#REF!</f>
        <v>#REF!</v>
      </c>
      <c r="M42" s="37" t="e">
        <f>'9-化学实验室'!#REF!</f>
        <v>#REF!</v>
      </c>
      <c r="N42" s="37" t="e">
        <f>'9-化学实验室'!#REF!</f>
        <v>#REF!</v>
      </c>
      <c r="O42" s="37" t="e">
        <f>'9-化学实验室'!#REF!</f>
        <v>#REF!</v>
      </c>
    </row>
    <row r="43" s="76" customFormat="1" spans="1:15">
      <c r="A43" s="25">
        <v>34</v>
      </c>
      <c r="B43" s="25" t="s">
        <v>162</v>
      </c>
      <c r="C43" s="26" t="s">
        <v>163</v>
      </c>
      <c r="D43" s="496" t="s">
        <v>103</v>
      </c>
      <c r="E43" s="496">
        <v>2</v>
      </c>
      <c r="F43" s="516"/>
      <c r="G43" s="37"/>
      <c r="H43" s="516"/>
      <c r="I43" s="37" t="e">
        <f>'8-物理准备室'!#REF!</f>
        <v>#REF!</v>
      </c>
      <c r="J43" s="37" t="e">
        <f>'8-物理准备室'!#REF!</f>
        <v>#REF!</v>
      </c>
      <c r="K43" s="37" t="e">
        <f>'8-物理准备室'!#REF!</f>
        <v>#REF!</v>
      </c>
      <c r="L43" s="37" t="e">
        <f>'8-物理准备室'!#REF!</f>
        <v>#REF!</v>
      </c>
      <c r="M43" s="37" t="e">
        <f>'8-物理准备室'!#REF!</f>
        <v>#REF!</v>
      </c>
      <c r="N43" s="37" t="e">
        <f>'8-物理准备室'!#REF!</f>
        <v>#REF!</v>
      </c>
      <c r="O43" s="37" t="e">
        <f>'8-物理准备室'!#REF!</f>
        <v>#REF!</v>
      </c>
    </row>
    <row r="44" s="76" customFormat="1" ht="33" spans="1:15">
      <c r="A44" s="25">
        <v>35</v>
      </c>
      <c r="B44" s="517" t="s">
        <v>164</v>
      </c>
      <c r="C44" s="518" t="s">
        <v>165</v>
      </c>
      <c r="D44" s="517" t="s">
        <v>108</v>
      </c>
      <c r="E44" s="517">
        <v>2</v>
      </c>
      <c r="F44" s="519"/>
      <c r="G44" s="37"/>
      <c r="H44" s="519"/>
      <c r="I44" s="37" t="e">
        <f>'9-化学实验室'!#REF!</f>
        <v>#REF!</v>
      </c>
      <c r="J44" s="37" t="e">
        <f>'9-化学实验室'!#REF!</f>
        <v>#REF!</v>
      </c>
      <c r="K44" s="37" t="e">
        <f>'9-化学实验室'!#REF!</f>
        <v>#REF!</v>
      </c>
      <c r="L44" s="37" t="e">
        <f>'9-化学实验室'!#REF!</f>
        <v>#REF!</v>
      </c>
      <c r="M44" s="37" t="e">
        <f>'9-化学实验室'!#REF!</f>
        <v>#REF!</v>
      </c>
      <c r="N44" s="37" t="e">
        <f>'9-化学实验室'!#REF!</f>
        <v>#REF!</v>
      </c>
      <c r="O44" s="37" t="e">
        <f>'9-化学实验室'!#REF!</f>
        <v>#REF!</v>
      </c>
    </row>
    <row r="45" s="76" customFormat="1" ht="33" spans="1:15">
      <c r="A45" s="25">
        <v>36</v>
      </c>
      <c r="B45" s="517" t="s">
        <v>166</v>
      </c>
      <c r="C45" s="518" t="s">
        <v>167</v>
      </c>
      <c r="D45" s="517" t="s">
        <v>108</v>
      </c>
      <c r="E45" s="517">
        <v>2</v>
      </c>
      <c r="F45" s="519"/>
      <c r="G45" s="37"/>
      <c r="H45" s="519"/>
      <c r="I45" s="37" t="e">
        <f>'7-光学物理实验室'!#REF!</f>
        <v>#REF!</v>
      </c>
      <c r="J45" s="37" t="e">
        <f>'7-光学物理实验室'!#REF!</f>
        <v>#REF!</v>
      </c>
      <c r="K45" s="37" t="e">
        <f>'7-光学物理实验室'!#REF!</f>
        <v>#REF!</v>
      </c>
      <c r="L45" s="37" t="e">
        <f>'7-光学物理实验室'!#REF!</f>
        <v>#REF!</v>
      </c>
      <c r="M45" s="37" t="e">
        <f>'7-光学物理实验室'!#REF!</f>
        <v>#REF!</v>
      </c>
      <c r="N45" s="37" t="e">
        <f>'7-光学物理实验室'!#REF!</f>
        <v>#REF!</v>
      </c>
      <c r="O45" s="37" t="e">
        <f>'7-光学物理实验室'!#REF!</f>
        <v>#REF!</v>
      </c>
    </row>
    <row r="46" s="76" customFormat="1" spans="1:15">
      <c r="A46" s="25">
        <v>37</v>
      </c>
      <c r="B46" s="126" t="s">
        <v>168</v>
      </c>
      <c r="C46" s="231" t="s">
        <v>169</v>
      </c>
      <c r="D46" s="126" t="s">
        <v>103</v>
      </c>
      <c r="E46" s="126">
        <v>1</v>
      </c>
      <c r="F46" s="230"/>
      <c r="G46" s="37"/>
      <c r="H46" s="230"/>
      <c r="I46" s="37" t="e">
        <f>'7-光学物理实验室'!#REF!</f>
        <v>#REF!</v>
      </c>
      <c r="J46" s="37" t="e">
        <f>'7-光学物理实验室'!#REF!</f>
        <v>#REF!</v>
      </c>
      <c r="K46" s="37" t="e">
        <f>'7-光学物理实验室'!#REF!</f>
        <v>#REF!</v>
      </c>
      <c r="L46" s="37" t="e">
        <f>'7-光学物理实验室'!#REF!</f>
        <v>#REF!</v>
      </c>
      <c r="M46" s="37" t="e">
        <f>'7-光学物理实验室'!#REF!</f>
        <v>#REF!</v>
      </c>
      <c r="N46" s="37" t="e">
        <f>'7-光学物理实验室'!#REF!</f>
        <v>#REF!</v>
      </c>
      <c r="O46" s="37" t="e">
        <f>'7-光学物理实验室'!#REF!</f>
        <v>#REF!</v>
      </c>
    </row>
    <row r="47" s="76" customFormat="1" spans="1:15">
      <c r="A47" s="25">
        <v>38</v>
      </c>
      <c r="B47" s="25" t="s">
        <v>170</v>
      </c>
      <c r="C47" s="26" t="s">
        <v>171</v>
      </c>
      <c r="D47" s="25" t="s">
        <v>172</v>
      </c>
      <c r="E47" s="25">
        <v>1</v>
      </c>
      <c r="F47" s="37"/>
      <c r="G47" s="37"/>
      <c r="H47" s="37" t="s">
        <v>126</v>
      </c>
      <c r="I47" s="37"/>
      <c r="J47" s="37"/>
      <c r="K47" s="37"/>
      <c r="L47" s="37"/>
      <c r="M47" s="37"/>
      <c r="N47" s="37"/>
      <c r="O47" s="37"/>
    </row>
    <row r="48" s="76" customFormat="1" spans="1:15">
      <c r="A48" s="520" t="s">
        <v>319</v>
      </c>
      <c r="B48" s="521"/>
      <c r="C48" s="504"/>
      <c r="D48" s="521"/>
      <c r="E48" s="521"/>
      <c r="F48" s="521"/>
      <c r="G48" s="521"/>
      <c r="H48" s="522"/>
      <c r="I48" s="37"/>
      <c r="J48" s="37"/>
      <c r="K48" s="37"/>
      <c r="L48" s="37"/>
      <c r="M48" s="37"/>
      <c r="N48" s="37"/>
      <c r="O48" s="37"/>
    </row>
    <row r="49" s="76" customFormat="1" ht="198" spans="1:15">
      <c r="A49" s="496">
        <v>1</v>
      </c>
      <c r="B49" s="25" t="s">
        <v>173</v>
      </c>
      <c r="C49" s="510" t="s">
        <v>273</v>
      </c>
      <c r="D49" s="104" t="s">
        <v>51</v>
      </c>
      <c r="E49" s="104">
        <v>1</v>
      </c>
      <c r="F49" s="232"/>
      <c r="G49" s="232"/>
      <c r="H49" s="230"/>
      <c r="I49" s="37"/>
      <c r="J49" s="37"/>
      <c r="K49" s="37"/>
      <c r="L49" s="37"/>
      <c r="M49" s="37"/>
      <c r="N49" s="37"/>
      <c r="O49" s="37"/>
    </row>
    <row r="50" s="76" customFormat="1" ht="409.5" spans="1:15">
      <c r="A50" s="496">
        <v>2</v>
      </c>
      <c r="B50" s="496" t="s">
        <v>117</v>
      </c>
      <c r="C50" s="26" t="s">
        <v>190</v>
      </c>
      <c r="D50" s="104" t="s">
        <v>108</v>
      </c>
      <c r="E50" s="104">
        <v>28</v>
      </c>
      <c r="F50" s="232"/>
      <c r="G50" s="232"/>
      <c r="H50" s="230"/>
      <c r="I50" s="299" t="str">
        <f>_xlfn.DISPIMG("ID_90882288D64F4B65AE374D54CDF5631F",1)</f>
        <v>=DISPIMG("ID_90882288D64F4B65AE374D54CDF5631F",1)</v>
      </c>
      <c r="J50" s="24" t="str">
        <f>_xlfn.DISPIMG("ID_C99878D1DC8A4B489FE4B6AD51322224",1)</f>
        <v>=DISPIMG("ID_C99878D1DC8A4B489FE4B6AD51322224",1)</v>
      </c>
      <c r="K50" s="299" t="str">
        <f>_xlfn.DISPIMG("ID_2A4985DA9D8C403F9CADD74E125899CB",1)</f>
        <v>=DISPIMG("ID_2A4985DA9D8C403F9CADD74E125899CB",1)</v>
      </c>
      <c r="L50" s="33">
        <v>1200</v>
      </c>
      <c r="M50" s="33">
        <v>1060</v>
      </c>
      <c r="N50" s="33">
        <v>1500</v>
      </c>
      <c r="O50" s="37">
        <f>AVERAGE(L50:N50)</f>
        <v>1253.33333333333</v>
      </c>
    </row>
    <row r="51" s="76" customFormat="1" ht="231" spans="1:15">
      <c r="A51" s="496">
        <v>3</v>
      </c>
      <c r="B51" s="25" t="s">
        <v>247</v>
      </c>
      <c r="C51" s="523" t="s">
        <v>234</v>
      </c>
      <c r="D51" s="24" t="s">
        <v>51</v>
      </c>
      <c r="E51" s="24">
        <v>14</v>
      </c>
      <c r="F51" s="232"/>
      <c r="G51" s="232"/>
      <c r="H51" s="230"/>
      <c r="I51" s="37" t="e">
        <f>'9-化学实验室'!#REF!</f>
        <v>#REF!</v>
      </c>
      <c r="J51" s="37" t="e">
        <f>'9-化学实验室'!#REF!</f>
        <v>#REF!</v>
      </c>
      <c r="K51" s="37" t="e">
        <f>'9-化学实验室'!#REF!</f>
        <v>#REF!</v>
      </c>
      <c r="L51" s="37" t="e">
        <f>'9-化学实验室'!#REF!</f>
        <v>#REF!</v>
      </c>
      <c r="M51" s="37" t="e">
        <f>'9-化学实验室'!#REF!</f>
        <v>#REF!</v>
      </c>
      <c r="N51" s="37" t="e">
        <f>'9-化学实验室'!#REF!</f>
        <v>#REF!</v>
      </c>
      <c r="O51" s="37" t="e">
        <f>'9-化学实验室'!#REF!</f>
        <v>#REF!</v>
      </c>
    </row>
    <row r="52" s="76" customFormat="1" ht="165" spans="1:15">
      <c r="A52" s="496">
        <v>4</v>
      </c>
      <c r="B52" s="524" t="s">
        <v>121</v>
      </c>
      <c r="C52" s="26" t="s">
        <v>122</v>
      </c>
      <c r="D52" s="511" t="s">
        <v>103</v>
      </c>
      <c r="E52" s="511">
        <v>28</v>
      </c>
      <c r="F52" s="232"/>
      <c r="G52" s="232"/>
      <c r="H52" s="230"/>
      <c r="I52" s="37" t="e">
        <f t="shared" ref="I52:O52" si="1">I14</f>
        <v>#REF!</v>
      </c>
      <c r="J52" s="37" t="e">
        <f t="shared" si="1"/>
        <v>#REF!</v>
      </c>
      <c r="K52" s="37" t="e">
        <f t="shared" si="1"/>
        <v>#REF!</v>
      </c>
      <c r="L52" s="37" t="e">
        <f t="shared" si="1"/>
        <v>#REF!</v>
      </c>
      <c r="M52" s="37" t="e">
        <f t="shared" si="1"/>
        <v>#REF!</v>
      </c>
      <c r="N52" s="37" t="e">
        <f t="shared" si="1"/>
        <v>#REF!</v>
      </c>
      <c r="O52" s="37" t="e">
        <f t="shared" si="1"/>
        <v>#REF!</v>
      </c>
    </row>
    <row r="53" s="76" customFormat="1" ht="132" spans="1:15">
      <c r="A53" s="496">
        <v>5</v>
      </c>
      <c r="B53" s="496" t="s">
        <v>320</v>
      </c>
      <c r="C53" s="31" t="s">
        <v>113</v>
      </c>
      <c r="D53" s="25" t="s">
        <v>51</v>
      </c>
      <c r="E53" s="25">
        <v>1</v>
      </c>
      <c r="F53" s="232"/>
      <c r="G53" s="232"/>
      <c r="H53" s="232"/>
      <c r="I53" s="232" t="e">
        <f t="shared" ref="I53:O53" si="2">I5</f>
        <v>#REF!</v>
      </c>
      <c r="J53" s="230" t="e">
        <f t="shared" si="2"/>
        <v>#REF!</v>
      </c>
      <c r="K53" s="232" t="e">
        <f t="shared" si="2"/>
        <v>#REF!</v>
      </c>
      <c r="L53" s="232" t="e">
        <f t="shared" si="2"/>
        <v>#REF!</v>
      </c>
      <c r="M53" s="232" t="e">
        <f t="shared" si="2"/>
        <v>#REF!</v>
      </c>
      <c r="N53" s="232" t="e">
        <f t="shared" si="2"/>
        <v>#REF!</v>
      </c>
      <c r="O53" s="232" t="e">
        <f t="shared" si="2"/>
        <v>#REF!</v>
      </c>
    </row>
    <row r="54" s="76" customFormat="1" ht="99" spans="1:15">
      <c r="A54" s="496">
        <v>6</v>
      </c>
      <c r="B54" s="496" t="s">
        <v>248</v>
      </c>
      <c r="C54" s="26" t="s">
        <v>249</v>
      </c>
      <c r="D54" s="104" t="s">
        <v>103</v>
      </c>
      <c r="E54" s="104">
        <v>28</v>
      </c>
      <c r="F54" s="232"/>
      <c r="G54" s="232"/>
      <c r="H54" s="230"/>
      <c r="I54" s="37" t="e">
        <f>'9-化学实验室'!#REF!</f>
        <v>#REF!</v>
      </c>
      <c r="J54" s="37" t="e">
        <f>'9-化学实验室'!#REF!</f>
        <v>#REF!</v>
      </c>
      <c r="K54" s="37" t="e">
        <f>'9-化学实验室'!#REF!</f>
        <v>#REF!</v>
      </c>
      <c r="L54" s="37" t="e">
        <f>'9-化学实验室'!#REF!</f>
        <v>#REF!</v>
      </c>
      <c r="M54" s="37" t="e">
        <f>'9-化学实验室'!#REF!</f>
        <v>#REF!</v>
      </c>
      <c r="N54" s="37" t="e">
        <f>'9-化学实验室'!#REF!</f>
        <v>#REF!</v>
      </c>
      <c r="O54" s="37" t="e">
        <f>'9-化学实验室'!#REF!</f>
        <v>#REF!</v>
      </c>
    </row>
    <row r="55" s="76" customFormat="1" ht="33" spans="1:15">
      <c r="A55" s="496">
        <v>7</v>
      </c>
      <c r="B55" s="496" t="s">
        <v>250</v>
      </c>
      <c r="C55" s="510" t="s">
        <v>214</v>
      </c>
      <c r="D55" s="104" t="s">
        <v>51</v>
      </c>
      <c r="E55" s="104">
        <v>1</v>
      </c>
      <c r="F55" s="232"/>
      <c r="G55" s="232"/>
      <c r="H55" s="230"/>
      <c r="I55" s="37" t="e">
        <f>'9-化学实验室'!#REF!</f>
        <v>#REF!</v>
      </c>
      <c r="J55" s="37" t="e">
        <f>'9-化学实验室'!#REF!</f>
        <v>#REF!</v>
      </c>
      <c r="K55" s="37" t="e">
        <f>'9-化学实验室'!#REF!</f>
        <v>#REF!</v>
      </c>
      <c r="L55" s="37" t="e">
        <f>'9-化学实验室'!#REF!</f>
        <v>#REF!</v>
      </c>
      <c r="M55" s="37" t="e">
        <f>'9-化学实验室'!#REF!</f>
        <v>#REF!</v>
      </c>
      <c r="N55" s="37" t="e">
        <f>'9-化学实验室'!#REF!</f>
        <v>#REF!</v>
      </c>
      <c r="O55" s="37" t="e">
        <f>'9-化学实验室'!#REF!</f>
        <v>#REF!</v>
      </c>
    </row>
    <row r="56" s="76" customFormat="1" ht="49.5" spans="1:15">
      <c r="A56" s="496">
        <v>8</v>
      </c>
      <c r="B56" s="496" t="s">
        <v>209</v>
      </c>
      <c r="C56" s="231" t="s">
        <v>210</v>
      </c>
      <c r="D56" s="508" t="s">
        <v>103</v>
      </c>
      <c r="E56" s="508">
        <v>15</v>
      </c>
      <c r="F56" s="232"/>
      <c r="G56" s="232"/>
      <c r="H56" s="230"/>
      <c r="I56" s="37" t="e">
        <f t="shared" ref="I56:O56" si="3">I8</f>
        <v>#REF!</v>
      </c>
      <c r="J56" s="37" t="e">
        <f t="shared" si="3"/>
        <v>#REF!</v>
      </c>
      <c r="K56" s="37" t="e">
        <f t="shared" si="3"/>
        <v>#REF!</v>
      </c>
      <c r="L56" s="37" t="e">
        <f t="shared" si="3"/>
        <v>#REF!</v>
      </c>
      <c r="M56" s="37" t="e">
        <f t="shared" si="3"/>
        <v>#REF!</v>
      </c>
      <c r="N56" s="37" t="e">
        <f t="shared" si="3"/>
        <v>#REF!</v>
      </c>
      <c r="O56" s="37" t="e">
        <f t="shared" si="3"/>
        <v>#REF!</v>
      </c>
    </row>
    <row r="57" s="76" customFormat="1" ht="33" spans="1:15">
      <c r="A57" s="496">
        <v>9</v>
      </c>
      <c r="B57" s="25" t="s">
        <v>251</v>
      </c>
      <c r="C57" s="31" t="s">
        <v>208</v>
      </c>
      <c r="D57" s="104" t="s">
        <v>103</v>
      </c>
      <c r="E57" s="104">
        <v>1</v>
      </c>
      <c r="F57" s="232"/>
      <c r="G57" s="232"/>
      <c r="H57" s="230"/>
      <c r="I57" s="37" t="e">
        <f>'9-化学实验室'!#REF!</f>
        <v>#REF!</v>
      </c>
      <c r="J57" s="37" t="e">
        <f>'9-化学实验室'!#REF!</f>
        <v>#REF!</v>
      </c>
      <c r="K57" s="37" t="e">
        <f>'9-化学实验室'!#REF!</f>
        <v>#REF!</v>
      </c>
      <c r="L57" s="37" t="e">
        <f>'9-化学实验室'!#REF!</f>
        <v>#REF!</v>
      </c>
      <c r="M57" s="37" t="e">
        <f>'9-化学实验室'!#REF!</f>
        <v>#REF!</v>
      </c>
      <c r="N57" s="37" t="e">
        <f>'9-化学实验室'!#REF!</f>
        <v>#REF!</v>
      </c>
      <c r="O57" s="37" t="e">
        <f>'9-化学实验室'!#REF!</f>
        <v>#REF!</v>
      </c>
    </row>
    <row r="58" s="76" customFormat="1" ht="117" customHeight="1" spans="1:15">
      <c r="A58" s="496">
        <v>10</v>
      </c>
      <c r="B58" s="496" t="s">
        <v>321</v>
      </c>
      <c r="C58" s="26" t="s">
        <v>322</v>
      </c>
      <c r="D58" s="104" t="s">
        <v>51</v>
      </c>
      <c r="E58" s="104">
        <v>28</v>
      </c>
      <c r="F58" s="232"/>
      <c r="G58" s="232"/>
      <c r="H58" s="230"/>
      <c r="I58" s="37" t="s">
        <v>323</v>
      </c>
      <c r="J58" s="37" t="str">
        <f>_xlfn.DISPIMG("ID_5A6C78B6FB6649529E06C62D13DFEAE7",1)</f>
        <v>=DISPIMG("ID_5A6C78B6FB6649529E06C62D13DFEAE7",1)</v>
      </c>
      <c r="K58" s="37" t="str">
        <f>_xlfn.DISPIMG("ID_742875921A7649BB8F6703734D13CA6B",1)</f>
        <v>=DISPIMG("ID_742875921A7649BB8F6703734D13CA6B",1)</v>
      </c>
      <c r="L58" s="37">
        <v>60</v>
      </c>
      <c r="M58" s="37">
        <f>42+15</f>
        <v>57</v>
      </c>
      <c r="N58" s="37">
        <f>32+15</f>
        <v>47</v>
      </c>
      <c r="O58" s="37">
        <f>AVERAGE(L58:N58)</f>
        <v>54.6666666666667</v>
      </c>
    </row>
    <row r="59" s="76" customFormat="1" ht="49.5" spans="1:15">
      <c r="A59" s="496">
        <v>11</v>
      </c>
      <c r="B59" s="496" t="s">
        <v>114</v>
      </c>
      <c r="C59" s="495" t="s">
        <v>115</v>
      </c>
      <c r="D59" s="104" t="s">
        <v>108</v>
      </c>
      <c r="E59" s="104">
        <v>1</v>
      </c>
      <c r="F59" s="232"/>
      <c r="G59" s="232"/>
      <c r="H59" s="230"/>
      <c r="I59" s="37" t="e">
        <f>'9-化学实验室'!#REF!</f>
        <v>#REF!</v>
      </c>
      <c r="J59" s="37" t="e">
        <f>'9-化学实验室'!#REF!</f>
        <v>#REF!</v>
      </c>
      <c r="K59" s="37" t="e">
        <f>'9-化学实验室'!#REF!</f>
        <v>#REF!</v>
      </c>
      <c r="L59" s="37" t="e">
        <f>'9-化学实验室'!#REF!</f>
        <v>#REF!</v>
      </c>
      <c r="M59" s="37" t="e">
        <f>'9-化学实验室'!#REF!</f>
        <v>#REF!</v>
      </c>
      <c r="N59" s="37" t="e">
        <f>'9-化学实验室'!#REF!</f>
        <v>#REF!</v>
      </c>
      <c r="O59" s="37" t="e">
        <f>'9-化学实验室'!#REF!</f>
        <v>#REF!</v>
      </c>
    </row>
    <row r="60" s="76" customFormat="1" ht="214.5" spans="1:15">
      <c r="A60" s="496">
        <v>12</v>
      </c>
      <c r="B60" s="496" t="s">
        <v>180</v>
      </c>
      <c r="C60" s="495" t="s">
        <v>120</v>
      </c>
      <c r="D60" s="104" t="s">
        <v>108</v>
      </c>
      <c r="E60" s="104">
        <v>56</v>
      </c>
      <c r="F60" s="232"/>
      <c r="G60" s="232"/>
      <c r="H60" s="230"/>
      <c r="I60" s="37" t="e">
        <f>'9-化学实验室'!#REF!</f>
        <v>#REF!</v>
      </c>
      <c r="J60" s="37" t="e">
        <f>'9-化学实验室'!#REF!</f>
        <v>#REF!</v>
      </c>
      <c r="K60" s="37" t="e">
        <f>'9-化学实验室'!#REF!</f>
        <v>#REF!</v>
      </c>
      <c r="L60" s="37" t="e">
        <f>'9-化学实验室'!#REF!</f>
        <v>#REF!</v>
      </c>
      <c r="M60" s="37" t="e">
        <f>'9-化学实验室'!#REF!</f>
        <v>#REF!</v>
      </c>
      <c r="N60" s="37" t="e">
        <f>'9-化学实验室'!#REF!</f>
        <v>#REF!</v>
      </c>
      <c r="O60" s="37" t="e">
        <f>'9-化学实验室'!#REF!</f>
        <v>#REF!</v>
      </c>
    </row>
    <row r="61" s="76" customFormat="1" spans="1:15">
      <c r="A61" s="496">
        <v>21</v>
      </c>
      <c r="B61" s="25" t="s">
        <v>162</v>
      </c>
      <c r="C61" s="26" t="s">
        <v>163</v>
      </c>
      <c r="D61" s="496" t="s">
        <v>103</v>
      </c>
      <c r="E61" s="496">
        <v>2</v>
      </c>
      <c r="F61" s="232"/>
      <c r="G61" s="232"/>
      <c r="H61" s="230"/>
      <c r="I61" s="37" t="e">
        <f t="shared" ref="I61:O61" si="4">I43</f>
        <v>#REF!</v>
      </c>
      <c r="J61" s="37" t="e">
        <f t="shared" si="4"/>
        <v>#REF!</v>
      </c>
      <c r="K61" s="37" t="e">
        <f t="shared" si="4"/>
        <v>#REF!</v>
      </c>
      <c r="L61" s="37" t="e">
        <f t="shared" si="4"/>
        <v>#REF!</v>
      </c>
      <c r="M61" s="37" t="e">
        <f t="shared" si="4"/>
        <v>#REF!</v>
      </c>
      <c r="N61" s="37" t="e">
        <f t="shared" si="4"/>
        <v>#REF!</v>
      </c>
      <c r="O61" s="37" t="e">
        <f t="shared" si="4"/>
        <v>#REF!</v>
      </c>
    </row>
    <row r="62" s="76" customFormat="1" ht="33" spans="1:15">
      <c r="A62" s="496">
        <v>22</v>
      </c>
      <c r="B62" s="517" t="s">
        <v>164</v>
      </c>
      <c r="C62" s="518" t="s">
        <v>165</v>
      </c>
      <c r="D62" s="517" t="s">
        <v>108</v>
      </c>
      <c r="E62" s="517">
        <v>2</v>
      </c>
      <c r="F62" s="232"/>
      <c r="G62" s="232"/>
      <c r="H62" s="230"/>
      <c r="I62" s="37" t="e">
        <f t="shared" ref="I62:O62" si="5">I44</f>
        <v>#REF!</v>
      </c>
      <c r="J62" s="37" t="e">
        <f t="shared" si="5"/>
        <v>#REF!</v>
      </c>
      <c r="K62" s="37" t="e">
        <f t="shared" si="5"/>
        <v>#REF!</v>
      </c>
      <c r="L62" s="37" t="e">
        <f t="shared" si="5"/>
        <v>#REF!</v>
      </c>
      <c r="M62" s="37" t="e">
        <f t="shared" si="5"/>
        <v>#REF!</v>
      </c>
      <c r="N62" s="37" t="e">
        <f t="shared" si="5"/>
        <v>#REF!</v>
      </c>
      <c r="O62" s="37" t="e">
        <f t="shared" si="5"/>
        <v>#REF!</v>
      </c>
    </row>
    <row r="63" s="76" customFormat="1" ht="33" spans="1:15">
      <c r="A63" s="496">
        <v>23</v>
      </c>
      <c r="B63" s="517" t="s">
        <v>166</v>
      </c>
      <c r="C63" s="518" t="s">
        <v>167</v>
      </c>
      <c r="D63" s="517" t="s">
        <v>108</v>
      </c>
      <c r="E63" s="517">
        <v>2</v>
      </c>
      <c r="F63" s="232"/>
      <c r="G63" s="232"/>
      <c r="H63" s="230"/>
      <c r="I63" s="37" t="e">
        <f t="shared" ref="I63:O63" si="6">I45</f>
        <v>#REF!</v>
      </c>
      <c r="J63" s="37" t="e">
        <f t="shared" si="6"/>
        <v>#REF!</v>
      </c>
      <c r="K63" s="37" t="e">
        <f t="shared" si="6"/>
        <v>#REF!</v>
      </c>
      <c r="L63" s="37" t="e">
        <f t="shared" si="6"/>
        <v>#REF!</v>
      </c>
      <c r="M63" s="37" t="e">
        <f t="shared" si="6"/>
        <v>#REF!</v>
      </c>
      <c r="N63" s="37" t="e">
        <f t="shared" si="6"/>
        <v>#REF!</v>
      </c>
      <c r="O63" s="37" t="e">
        <f t="shared" si="6"/>
        <v>#REF!</v>
      </c>
    </row>
    <row r="64" s="76" customFormat="1" spans="1:15">
      <c r="A64" s="496">
        <v>24</v>
      </c>
      <c r="B64" s="126" t="s">
        <v>168</v>
      </c>
      <c r="C64" s="231" t="s">
        <v>169</v>
      </c>
      <c r="D64" s="126" t="s">
        <v>103</v>
      </c>
      <c r="E64" s="126">
        <v>1</v>
      </c>
      <c r="F64" s="232"/>
      <c r="G64" s="232"/>
      <c r="H64" s="230"/>
      <c r="I64" s="37" t="e">
        <f t="shared" ref="I64:O64" si="7">I46</f>
        <v>#REF!</v>
      </c>
      <c r="J64" s="37" t="e">
        <f t="shared" si="7"/>
        <v>#REF!</v>
      </c>
      <c r="K64" s="37" t="e">
        <f t="shared" si="7"/>
        <v>#REF!</v>
      </c>
      <c r="L64" s="37" t="e">
        <f t="shared" si="7"/>
        <v>#REF!</v>
      </c>
      <c r="M64" s="37" t="e">
        <f t="shared" si="7"/>
        <v>#REF!</v>
      </c>
      <c r="N64" s="37" t="e">
        <f t="shared" si="7"/>
        <v>#REF!</v>
      </c>
      <c r="O64" s="37" t="e">
        <f t="shared" si="7"/>
        <v>#REF!</v>
      </c>
    </row>
    <row r="65" s="76" customFormat="1" ht="33" spans="1:15">
      <c r="A65" s="496">
        <v>25</v>
      </c>
      <c r="B65" s="496" t="s">
        <v>181</v>
      </c>
      <c r="C65" s="26" t="s">
        <v>189</v>
      </c>
      <c r="D65" s="25" t="s">
        <v>172</v>
      </c>
      <c r="E65" s="25">
        <v>1</v>
      </c>
      <c r="F65" s="230"/>
      <c r="G65" s="230"/>
      <c r="H65" s="230" t="s">
        <v>126</v>
      </c>
      <c r="I65" s="37"/>
      <c r="J65" s="37"/>
      <c r="K65" s="37"/>
      <c r="L65" s="37"/>
      <c r="M65" s="37"/>
      <c r="N65" s="37"/>
      <c r="O65" s="37"/>
    </row>
    <row r="66" s="76" customFormat="1" ht="33" spans="1:15">
      <c r="A66" s="496">
        <v>26</v>
      </c>
      <c r="B66" s="496" t="s">
        <v>268</v>
      </c>
      <c r="C66" s="231" t="s">
        <v>269</v>
      </c>
      <c r="D66" s="25" t="s">
        <v>172</v>
      </c>
      <c r="E66" s="104">
        <v>1</v>
      </c>
      <c r="F66" s="232"/>
      <c r="G66" s="232"/>
      <c r="H66" s="37" t="s">
        <v>126</v>
      </c>
      <c r="I66" s="37"/>
      <c r="J66" s="37"/>
      <c r="K66" s="37"/>
      <c r="L66" s="37"/>
      <c r="M66" s="37"/>
      <c r="N66" s="37"/>
      <c r="O66" s="37"/>
    </row>
    <row r="67" s="76" customFormat="1" ht="33" spans="1:15">
      <c r="A67" s="496">
        <v>27</v>
      </c>
      <c r="B67" s="25" t="s">
        <v>183</v>
      </c>
      <c r="C67" s="26" t="s">
        <v>283</v>
      </c>
      <c r="D67" s="25" t="s">
        <v>172</v>
      </c>
      <c r="E67" s="104">
        <v>1</v>
      </c>
      <c r="F67" s="232"/>
      <c r="G67" s="232"/>
      <c r="H67" s="230" t="s">
        <v>126</v>
      </c>
      <c r="I67" s="37"/>
      <c r="J67" s="37"/>
      <c r="K67" s="37"/>
      <c r="L67" s="37"/>
      <c r="M67" s="37"/>
      <c r="N67" s="37"/>
      <c r="O67" s="37"/>
    </row>
    <row r="68" s="76" customFormat="1" spans="1:15">
      <c r="A68" s="496">
        <v>28</v>
      </c>
      <c r="B68" s="497" t="s">
        <v>185</v>
      </c>
      <c r="C68" s="527" t="s">
        <v>186</v>
      </c>
      <c r="D68" s="528" t="s">
        <v>172</v>
      </c>
      <c r="E68" s="528">
        <v>1</v>
      </c>
      <c r="F68" s="232"/>
      <c r="G68" s="232"/>
      <c r="H68" s="230" t="s">
        <v>126</v>
      </c>
      <c r="I68" s="37"/>
      <c r="J68" s="37"/>
      <c r="K68" s="37"/>
      <c r="L68" s="37"/>
      <c r="M68" s="37"/>
      <c r="N68" s="37"/>
      <c r="O68" s="37"/>
    </row>
    <row r="69" spans="1:15">
      <c r="A69" s="520" t="s">
        <v>324</v>
      </c>
      <c r="B69" s="521"/>
      <c r="C69" s="504"/>
      <c r="D69" s="521"/>
      <c r="E69" s="521"/>
      <c r="F69" s="521"/>
      <c r="G69" s="521"/>
      <c r="H69" s="522"/>
      <c r="I69" s="37"/>
      <c r="J69" s="37"/>
      <c r="K69" s="37"/>
      <c r="L69" s="37"/>
      <c r="M69" s="37"/>
      <c r="N69" s="37"/>
      <c r="O69" s="37"/>
    </row>
    <row r="70" s="76" customFormat="1" ht="198" spans="1:15">
      <c r="A70" s="529">
        <v>1</v>
      </c>
      <c r="B70" s="529" t="s">
        <v>110</v>
      </c>
      <c r="C70" s="510" t="s">
        <v>273</v>
      </c>
      <c r="D70" s="104" t="s">
        <v>51</v>
      </c>
      <c r="E70" s="104">
        <v>1</v>
      </c>
      <c r="F70" s="232"/>
      <c r="G70" s="232"/>
      <c r="H70" s="230"/>
      <c r="I70" s="37"/>
      <c r="J70" s="37"/>
      <c r="K70" s="37"/>
      <c r="L70" s="37"/>
      <c r="M70" s="37"/>
      <c r="N70" s="37"/>
      <c r="O70" s="37"/>
    </row>
    <row r="71" s="76" customFormat="1" ht="409.5" spans="1:15">
      <c r="A71" s="529">
        <v>2</v>
      </c>
      <c r="B71" s="529" t="s">
        <v>117</v>
      </c>
      <c r="C71" s="231" t="s">
        <v>274</v>
      </c>
      <c r="D71" s="104" t="s">
        <v>108</v>
      </c>
      <c r="E71" s="104">
        <v>14</v>
      </c>
      <c r="F71" s="232"/>
      <c r="G71" s="232"/>
      <c r="H71" s="230"/>
      <c r="I71" s="299" t="str">
        <f>_xlfn.DISPIMG("ID_90882288D64F4B65AE374D54CDF5631F",1)</f>
        <v>=DISPIMG("ID_90882288D64F4B65AE374D54CDF5631F",1)</v>
      </c>
      <c r="J71" s="24" t="str">
        <f>_xlfn.DISPIMG("ID_C99878D1DC8A4B489FE4B6AD51322224",1)</f>
        <v>=DISPIMG("ID_C99878D1DC8A4B489FE4B6AD51322224",1)</v>
      </c>
      <c r="K71" s="299" t="str">
        <f>_xlfn.DISPIMG("ID_2A4985DA9D8C403F9CADD74E125899CB",1)</f>
        <v>=DISPIMG("ID_2A4985DA9D8C403F9CADD74E125899CB",1)</v>
      </c>
      <c r="L71" s="33">
        <v>1200</v>
      </c>
      <c r="M71" s="33">
        <v>1060</v>
      </c>
      <c r="N71" s="33">
        <v>1500</v>
      </c>
      <c r="O71" s="37">
        <f>AVERAGE(L71:N71)</f>
        <v>1253.33333333333</v>
      </c>
    </row>
    <row r="72" ht="231" spans="1:15">
      <c r="A72" s="529">
        <v>3</v>
      </c>
      <c r="B72" s="126" t="s">
        <v>247</v>
      </c>
      <c r="C72" s="231" t="s">
        <v>234</v>
      </c>
      <c r="D72" s="24" t="s">
        <v>51</v>
      </c>
      <c r="E72" s="24">
        <v>14</v>
      </c>
      <c r="F72" s="232"/>
      <c r="G72" s="232"/>
      <c r="H72" s="230"/>
      <c r="I72" s="37" t="e">
        <f t="shared" ref="I72:O72" si="8">I51</f>
        <v>#REF!</v>
      </c>
      <c r="J72" s="37" t="e">
        <f t="shared" si="8"/>
        <v>#REF!</v>
      </c>
      <c r="K72" s="37" t="e">
        <f t="shared" si="8"/>
        <v>#REF!</v>
      </c>
      <c r="L72" s="37" t="e">
        <f t="shared" si="8"/>
        <v>#REF!</v>
      </c>
      <c r="M72" s="37" t="e">
        <f t="shared" si="8"/>
        <v>#REF!</v>
      </c>
      <c r="N72" s="37" t="e">
        <f t="shared" si="8"/>
        <v>#REF!</v>
      </c>
      <c r="O72" s="37" t="e">
        <f t="shared" si="8"/>
        <v>#REF!</v>
      </c>
    </row>
    <row r="73" s="76" customFormat="1" ht="165" spans="1:15">
      <c r="A73" s="529">
        <v>4</v>
      </c>
      <c r="B73" s="104" t="s">
        <v>121</v>
      </c>
      <c r="C73" s="231" t="s">
        <v>122</v>
      </c>
      <c r="D73" s="511" t="s">
        <v>103</v>
      </c>
      <c r="E73" s="511">
        <v>28</v>
      </c>
      <c r="F73" s="232"/>
      <c r="G73" s="232"/>
      <c r="H73" s="230"/>
      <c r="I73" s="37" t="e">
        <f t="shared" ref="I73:O73" si="9">I52</f>
        <v>#REF!</v>
      </c>
      <c r="J73" s="37" t="e">
        <f t="shared" si="9"/>
        <v>#REF!</v>
      </c>
      <c r="K73" s="37" t="e">
        <f t="shared" si="9"/>
        <v>#REF!</v>
      </c>
      <c r="L73" s="37" t="e">
        <f t="shared" si="9"/>
        <v>#REF!</v>
      </c>
      <c r="M73" s="37" t="e">
        <f t="shared" si="9"/>
        <v>#REF!</v>
      </c>
      <c r="N73" s="37" t="e">
        <f t="shared" si="9"/>
        <v>#REF!</v>
      </c>
      <c r="O73" s="37" t="e">
        <f t="shared" si="9"/>
        <v>#REF!</v>
      </c>
    </row>
    <row r="74" s="76" customFormat="1" ht="33" spans="1:15">
      <c r="A74" s="529">
        <v>5</v>
      </c>
      <c r="B74" s="530" t="s">
        <v>275</v>
      </c>
      <c r="C74" s="531" t="s">
        <v>276</v>
      </c>
      <c r="D74" s="104" t="s">
        <v>56</v>
      </c>
      <c r="E74" s="104">
        <v>14</v>
      </c>
      <c r="F74" s="232"/>
      <c r="G74" s="232"/>
      <c r="H74" s="230"/>
      <c r="I74" s="37" t="e">
        <f>'9-化学实验室'!#REF!</f>
        <v>#REF!</v>
      </c>
      <c r="J74" s="37" t="e">
        <f>'9-化学实验室'!#REF!</f>
        <v>#REF!</v>
      </c>
      <c r="K74" s="37" t="e">
        <f>'9-化学实验室'!#REF!</f>
        <v>#REF!</v>
      </c>
      <c r="L74" s="37" t="e">
        <f>'9-化学实验室'!#REF!</f>
        <v>#REF!</v>
      </c>
      <c r="M74" s="37" t="e">
        <f>'9-化学实验室'!#REF!</f>
        <v>#REF!</v>
      </c>
      <c r="N74" s="37" t="e">
        <f>'9-化学实验室'!#REF!</f>
        <v>#REF!</v>
      </c>
      <c r="O74" s="37" t="e">
        <f>'9-化学实验室'!#REF!</f>
        <v>#REF!</v>
      </c>
    </row>
    <row r="75" ht="132" spans="1:15">
      <c r="A75" s="529">
        <v>6</v>
      </c>
      <c r="B75" s="126" t="s">
        <v>277</v>
      </c>
      <c r="C75" s="231" t="s">
        <v>113</v>
      </c>
      <c r="D75" s="25" t="s">
        <v>51</v>
      </c>
      <c r="E75" s="25">
        <v>1</v>
      </c>
      <c r="F75" s="232"/>
      <c r="G75" s="232"/>
      <c r="H75" s="230"/>
      <c r="I75" s="37" t="e">
        <f>'9-化学实验室'!#REF!</f>
        <v>#REF!</v>
      </c>
      <c r="J75" s="37" t="e">
        <f>'9-化学实验室'!#REF!</f>
        <v>#REF!</v>
      </c>
      <c r="K75" s="37" t="e">
        <f>'9-化学实验室'!#REF!</f>
        <v>#REF!</v>
      </c>
      <c r="L75" s="37" t="e">
        <f>'9-化学实验室'!#REF!</f>
        <v>#REF!</v>
      </c>
      <c r="M75" s="37" t="e">
        <f>'9-化学实验室'!#REF!</f>
        <v>#REF!</v>
      </c>
      <c r="N75" s="37" t="e">
        <f>'9-化学实验室'!#REF!</f>
        <v>#REF!</v>
      </c>
      <c r="O75" s="37" t="e">
        <f>'9-化学实验室'!#REF!</f>
        <v>#REF!</v>
      </c>
    </row>
    <row r="76" ht="99" spans="1:15">
      <c r="A76" s="529">
        <v>7</v>
      </c>
      <c r="B76" s="126" t="s">
        <v>278</v>
      </c>
      <c r="C76" s="231" t="s">
        <v>249</v>
      </c>
      <c r="D76" s="104" t="s">
        <v>103</v>
      </c>
      <c r="E76" s="104">
        <v>28</v>
      </c>
      <c r="F76" s="232"/>
      <c r="G76" s="232"/>
      <c r="H76" s="230"/>
      <c r="I76" s="37" t="e">
        <f>'9-化学实验室'!#REF!</f>
        <v>#REF!</v>
      </c>
      <c r="J76" s="37" t="e">
        <f>'9-化学实验室'!#REF!</f>
        <v>#REF!</v>
      </c>
      <c r="K76" s="37" t="e">
        <f>'9-化学实验室'!#REF!</f>
        <v>#REF!</v>
      </c>
      <c r="L76" s="37" t="e">
        <f>'9-化学实验室'!#REF!</f>
        <v>#REF!</v>
      </c>
      <c r="M76" s="37" t="e">
        <f>'9-化学实验室'!#REF!</f>
        <v>#REF!</v>
      </c>
      <c r="N76" s="37" t="e">
        <f>'9-化学实验室'!#REF!</f>
        <v>#REF!</v>
      </c>
      <c r="O76" s="37" t="e">
        <f>'9-化学实验室'!#REF!</f>
        <v>#REF!</v>
      </c>
    </row>
    <row r="77" ht="49.5" spans="1:15">
      <c r="A77" s="529">
        <v>8</v>
      </c>
      <c r="B77" s="529" t="s">
        <v>209</v>
      </c>
      <c r="C77" s="231" t="s">
        <v>210</v>
      </c>
      <c r="D77" s="104" t="s">
        <v>51</v>
      </c>
      <c r="E77" s="104">
        <v>15</v>
      </c>
      <c r="F77" s="232"/>
      <c r="G77" s="232"/>
      <c r="H77" s="230"/>
      <c r="I77" s="37" t="e">
        <f t="shared" ref="I77:O77" si="10">I8</f>
        <v>#REF!</v>
      </c>
      <c r="J77" s="37" t="e">
        <f t="shared" si="10"/>
        <v>#REF!</v>
      </c>
      <c r="K77" s="37" t="e">
        <f t="shared" si="10"/>
        <v>#REF!</v>
      </c>
      <c r="L77" s="37" t="e">
        <f t="shared" si="10"/>
        <v>#REF!</v>
      </c>
      <c r="M77" s="37" t="e">
        <f t="shared" si="10"/>
        <v>#REF!</v>
      </c>
      <c r="N77" s="37" t="e">
        <f t="shared" si="10"/>
        <v>#REF!</v>
      </c>
      <c r="O77" s="37" t="e">
        <f t="shared" si="10"/>
        <v>#REF!</v>
      </c>
    </row>
    <row r="78" ht="33" spans="1:15">
      <c r="A78" s="529">
        <v>9</v>
      </c>
      <c r="B78" s="126" t="s">
        <v>251</v>
      </c>
      <c r="C78" s="231" t="s">
        <v>208</v>
      </c>
      <c r="D78" s="104" t="s">
        <v>103</v>
      </c>
      <c r="E78" s="104">
        <v>1</v>
      </c>
      <c r="F78" s="232"/>
      <c r="G78" s="232"/>
      <c r="H78" s="230"/>
      <c r="I78" s="37" t="e">
        <f t="shared" ref="I78:O78" si="11">I57</f>
        <v>#REF!</v>
      </c>
      <c r="J78" s="37" t="e">
        <f t="shared" si="11"/>
        <v>#REF!</v>
      </c>
      <c r="K78" s="37" t="e">
        <f t="shared" si="11"/>
        <v>#REF!</v>
      </c>
      <c r="L78" s="37" t="e">
        <f t="shared" si="11"/>
        <v>#REF!</v>
      </c>
      <c r="M78" s="37" t="e">
        <f t="shared" si="11"/>
        <v>#REF!</v>
      </c>
      <c r="N78" s="37" t="e">
        <f t="shared" si="11"/>
        <v>#REF!</v>
      </c>
      <c r="O78" s="37" t="e">
        <f t="shared" si="11"/>
        <v>#REF!</v>
      </c>
    </row>
    <row r="79" ht="33" spans="1:15">
      <c r="A79" s="529">
        <v>10</v>
      </c>
      <c r="B79" s="126" t="s">
        <v>279</v>
      </c>
      <c r="C79" s="231" t="s">
        <v>280</v>
      </c>
      <c r="D79" s="104" t="s">
        <v>51</v>
      </c>
      <c r="E79" s="104">
        <v>1</v>
      </c>
      <c r="F79" s="232"/>
      <c r="G79" s="232"/>
      <c r="H79" s="230"/>
      <c r="I79" s="37" t="e">
        <f>'9-化学实验室'!#REF!</f>
        <v>#REF!</v>
      </c>
      <c r="J79" s="37" t="e">
        <f>'9-化学实验室'!#REF!</f>
        <v>#REF!</v>
      </c>
      <c r="K79" s="37" t="e">
        <f>'9-化学实验室'!#REF!</f>
        <v>#REF!</v>
      </c>
      <c r="L79" s="37" t="e">
        <f>'9-化学实验室'!#REF!</f>
        <v>#REF!</v>
      </c>
      <c r="M79" s="37" t="e">
        <f>'9-化学实验室'!#REF!</f>
        <v>#REF!</v>
      </c>
      <c r="N79" s="37" t="e">
        <f>'9-化学实验室'!#REF!</f>
        <v>#REF!</v>
      </c>
      <c r="O79" s="37" t="e">
        <f>'9-化学实验室'!#REF!</f>
        <v>#REF!</v>
      </c>
    </row>
    <row r="80" ht="33" spans="1:15">
      <c r="A80" s="529">
        <v>11</v>
      </c>
      <c r="B80" s="529" t="s">
        <v>281</v>
      </c>
      <c r="C80" s="531" t="s">
        <v>282</v>
      </c>
      <c r="D80" s="104" t="s">
        <v>108</v>
      </c>
      <c r="E80" s="104">
        <v>1</v>
      </c>
      <c r="F80" s="232"/>
      <c r="G80" s="232"/>
      <c r="H80" s="230"/>
      <c r="I80" s="37" t="e">
        <f>'9-化学实验室'!#REF!</f>
        <v>#REF!</v>
      </c>
      <c r="J80" s="37" t="e">
        <f>'9-化学实验室'!#REF!</f>
        <v>#REF!</v>
      </c>
      <c r="K80" s="37" t="e">
        <f>'9-化学实验室'!#REF!</f>
        <v>#REF!</v>
      </c>
      <c r="L80" s="37" t="e">
        <f>'9-化学实验室'!#REF!</f>
        <v>#REF!</v>
      </c>
      <c r="M80" s="37" t="e">
        <f>'9-化学实验室'!#REF!</f>
        <v>#REF!</v>
      </c>
      <c r="N80" s="37" t="e">
        <f>'9-化学实验室'!#REF!</f>
        <v>#REF!</v>
      </c>
      <c r="O80" s="37" t="e">
        <f>'9-化学实验室'!#REF!</f>
        <v>#REF!</v>
      </c>
    </row>
    <row r="81" ht="214.5" spans="1:15">
      <c r="A81" s="529">
        <v>12</v>
      </c>
      <c r="B81" s="529" t="s">
        <v>180</v>
      </c>
      <c r="C81" s="531" t="s">
        <v>120</v>
      </c>
      <c r="D81" s="104" t="s">
        <v>108</v>
      </c>
      <c r="E81" s="104">
        <v>56</v>
      </c>
      <c r="F81" s="232"/>
      <c r="G81" s="232"/>
      <c r="H81" s="230"/>
      <c r="I81" s="37" t="e">
        <f t="shared" ref="I81:O81" si="12">I60</f>
        <v>#REF!</v>
      </c>
      <c r="J81" s="37" t="e">
        <f t="shared" si="12"/>
        <v>#REF!</v>
      </c>
      <c r="K81" s="37" t="e">
        <f t="shared" si="12"/>
        <v>#REF!</v>
      </c>
      <c r="L81" s="37" t="e">
        <f t="shared" si="12"/>
        <v>#REF!</v>
      </c>
      <c r="M81" s="37" t="e">
        <f t="shared" si="12"/>
        <v>#REF!</v>
      </c>
      <c r="N81" s="37" t="e">
        <f t="shared" si="12"/>
        <v>#REF!</v>
      </c>
      <c r="O81" s="37" t="e">
        <f t="shared" si="12"/>
        <v>#REF!</v>
      </c>
    </row>
    <row r="82" spans="1:15">
      <c r="A82" s="529">
        <v>13</v>
      </c>
      <c r="B82" s="25" t="s">
        <v>162</v>
      </c>
      <c r="C82" s="26" t="s">
        <v>163</v>
      </c>
      <c r="D82" s="496" t="s">
        <v>103</v>
      </c>
      <c r="E82" s="496">
        <v>2</v>
      </c>
      <c r="F82" s="232"/>
      <c r="G82" s="232"/>
      <c r="H82" s="230"/>
      <c r="I82" s="37" t="e">
        <f t="shared" ref="I82:O82" si="13">I61</f>
        <v>#REF!</v>
      </c>
      <c r="J82" s="37" t="e">
        <f t="shared" si="13"/>
        <v>#REF!</v>
      </c>
      <c r="K82" s="37" t="e">
        <f t="shared" si="13"/>
        <v>#REF!</v>
      </c>
      <c r="L82" s="37" t="e">
        <f t="shared" si="13"/>
        <v>#REF!</v>
      </c>
      <c r="M82" s="37" t="e">
        <f t="shared" si="13"/>
        <v>#REF!</v>
      </c>
      <c r="N82" s="37" t="e">
        <f t="shared" si="13"/>
        <v>#REF!</v>
      </c>
      <c r="O82" s="37" t="e">
        <f t="shared" si="13"/>
        <v>#REF!</v>
      </c>
    </row>
    <row r="83" ht="33" spans="1:15">
      <c r="A83" s="529">
        <v>14</v>
      </c>
      <c r="B83" s="517" t="s">
        <v>164</v>
      </c>
      <c r="C83" s="518" t="s">
        <v>165</v>
      </c>
      <c r="D83" s="517" t="s">
        <v>108</v>
      </c>
      <c r="E83" s="517">
        <v>2</v>
      </c>
      <c r="F83" s="232"/>
      <c r="G83" s="232"/>
      <c r="H83" s="230"/>
      <c r="I83" s="37" t="e">
        <f t="shared" ref="I83:O83" si="14">I62</f>
        <v>#REF!</v>
      </c>
      <c r="J83" s="37" t="e">
        <f t="shared" si="14"/>
        <v>#REF!</v>
      </c>
      <c r="K83" s="37" t="e">
        <f t="shared" si="14"/>
        <v>#REF!</v>
      </c>
      <c r="L83" s="37" t="e">
        <f t="shared" si="14"/>
        <v>#REF!</v>
      </c>
      <c r="M83" s="37" t="e">
        <f t="shared" si="14"/>
        <v>#REF!</v>
      </c>
      <c r="N83" s="37" t="e">
        <f t="shared" si="14"/>
        <v>#REF!</v>
      </c>
      <c r="O83" s="37" t="e">
        <f t="shared" si="14"/>
        <v>#REF!</v>
      </c>
    </row>
    <row r="84" ht="33" spans="1:15">
      <c r="A84" s="529">
        <v>15</v>
      </c>
      <c r="B84" s="517" t="s">
        <v>166</v>
      </c>
      <c r="C84" s="518" t="s">
        <v>167</v>
      </c>
      <c r="D84" s="517" t="s">
        <v>108</v>
      </c>
      <c r="E84" s="517">
        <v>2</v>
      </c>
      <c r="F84" s="232"/>
      <c r="G84" s="232"/>
      <c r="H84" s="230"/>
      <c r="I84" s="37" t="e">
        <f t="shared" ref="I84:O84" si="15">I63</f>
        <v>#REF!</v>
      </c>
      <c r="J84" s="37" t="e">
        <f t="shared" si="15"/>
        <v>#REF!</v>
      </c>
      <c r="K84" s="37" t="e">
        <f t="shared" si="15"/>
        <v>#REF!</v>
      </c>
      <c r="L84" s="37" t="e">
        <f t="shared" si="15"/>
        <v>#REF!</v>
      </c>
      <c r="M84" s="37" t="e">
        <f t="shared" si="15"/>
        <v>#REF!</v>
      </c>
      <c r="N84" s="37" t="e">
        <f t="shared" si="15"/>
        <v>#REF!</v>
      </c>
      <c r="O84" s="37" t="e">
        <f t="shared" si="15"/>
        <v>#REF!</v>
      </c>
    </row>
    <row r="85" spans="1:15">
      <c r="A85" s="529">
        <v>16</v>
      </c>
      <c r="B85" s="126" t="s">
        <v>168</v>
      </c>
      <c r="C85" s="231" t="s">
        <v>169</v>
      </c>
      <c r="D85" s="126" t="s">
        <v>103</v>
      </c>
      <c r="E85" s="126">
        <v>1</v>
      </c>
      <c r="F85" s="232"/>
      <c r="G85" s="232"/>
      <c r="H85" s="230"/>
      <c r="I85" s="37" t="e">
        <f t="shared" ref="I85:O85" si="16">I46</f>
        <v>#REF!</v>
      </c>
      <c r="J85" s="37" t="e">
        <f t="shared" si="16"/>
        <v>#REF!</v>
      </c>
      <c r="K85" s="37" t="e">
        <f t="shared" si="16"/>
        <v>#REF!</v>
      </c>
      <c r="L85" s="37" t="e">
        <f t="shared" si="16"/>
        <v>#REF!</v>
      </c>
      <c r="M85" s="37" t="e">
        <f t="shared" si="16"/>
        <v>#REF!</v>
      </c>
      <c r="N85" s="37" t="e">
        <f t="shared" si="16"/>
        <v>#REF!</v>
      </c>
      <c r="O85" s="37" t="e">
        <f t="shared" si="16"/>
        <v>#REF!</v>
      </c>
    </row>
    <row r="86" s="76" customFormat="1" ht="33" spans="1:15">
      <c r="A86" s="529">
        <v>17</v>
      </c>
      <c r="B86" s="496" t="s">
        <v>181</v>
      </c>
      <c r="C86" s="26" t="s">
        <v>189</v>
      </c>
      <c r="D86" s="25" t="s">
        <v>172</v>
      </c>
      <c r="E86" s="25">
        <v>1</v>
      </c>
      <c r="F86" s="230"/>
      <c r="G86" s="230"/>
      <c r="H86" s="230" t="s">
        <v>126</v>
      </c>
      <c r="I86" s="37"/>
      <c r="J86" s="37"/>
      <c r="K86" s="37"/>
      <c r="L86" s="37"/>
      <c r="M86" s="37"/>
      <c r="N86" s="37"/>
      <c r="O86" s="37"/>
    </row>
    <row r="87" s="76" customFormat="1" ht="33" spans="1:15">
      <c r="A87" s="529">
        <v>18</v>
      </c>
      <c r="B87" s="496" t="s">
        <v>268</v>
      </c>
      <c r="C87" s="231" t="s">
        <v>269</v>
      </c>
      <c r="D87" s="25" t="s">
        <v>172</v>
      </c>
      <c r="E87" s="104">
        <v>1</v>
      </c>
      <c r="F87" s="232"/>
      <c r="G87" s="232"/>
      <c r="H87" s="230" t="s">
        <v>126</v>
      </c>
      <c r="I87" s="37"/>
      <c r="J87" s="37"/>
      <c r="K87" s="37"/>
      <c r="L87" s="37"/>
      <c r="M87" s="37"/>
      <c r="N87" s="37"/>
      <c r="O87" s="37"/>
    </row>
    <row r="88" s="76" customFormat="1" ht="33" spans="1:15">
      <c r="A88" s="529">
        <v>19</v>
      </c>
      <c r="B88" s="25" t="s">
        <v>183</v>
      </c>
      <c r="C88" s="26" t="s">
        <v>283</v>
      </c>
      <c r="D88" s="25" t="s">
        <v>172</v>
      </c>
      <c r="E88" s="104">
        <v>1</v>
      </c>
      <c r="F88" s="232"/>
      <c r="G88" s="232"/>
      <c r="H88" s="230" t="s">
        <v>126</v>
      </c>
      <c r="I88" s="37"/>
      <c r="J88" s="37"/>
      <c r="K88" s="37"/>
      <c r="L88" s="37"/>
      <c r="M88" s="37"/>
      <c r="N88" s="37"/>
      <c r="O88" s="37"/>
    </row>
    <row r="89" s="76" customFormat="1" spans="1:15">
      <c r="A89" s="529">
        <v>20</v>
      </c>
      <c r="B89" s="532" t="s">
        <v>185</v>
      </c>
      <c r="C89" s="451" t="s">
        <v>186</v>
      </c>
      <c r="D89" s="528" t="s">
        <v>172</v>
      </c>
      <c r="E89" s="528">
        <v>1</v>
      </c>
      <c r="F89" s="232"/>
      <c r="G89" s="232"/>
      <c r="H89" s="230" t="s">
        <v>126</v>
      </c>
      <c r="I89" s="37"/>
      <c r="J89" s="37"/>
      <c r="K89" s="37"/>
      <c r="L89" s="37"/>
      <c r="M89" s="37"/>
      <c r="N89" s="37"/>
      <c r="O89" s="37"/>
    </row>
    <row r="90" spans="1:15">
      <c r="A90" s="236" t="s">
        <v>41</v>
      </c>
      <c r="B90" s="237"/>
      <c r="C90" s="237"/>
      <c r="D90" s="237"/>
      <c r="E90" s="238"/>
      <c r="F90" s="240"/>
      <c r="G90" s="240"/>
      <c r="H90" s="240"/>
      <c r="I90" s="37"/>
      <c r="J90" s="37"/>
      <c r="K90" s="37"/>
      <c r="L90" s="37"/>
      <c r="M90" s="37"/>
      <c r="N90" s="37"/>
      <c r="O90" s="37"/>
    </row>
  </sheetData>
  <autoFilter xmlns:etc="http://www.wps.cn/officeDocument/2017/etCustomData" ref="A1:O90" etc:filterBottomFollowUsedRange="0">
    <extLst/>
  </autoFilter>
  <mergeCells count="12">
    <mergeCell ref="A1:H1"/>
    <mergeCell ref="A3:H3"/>
    <mergeCell ref="A11:H11"/>
    <mergeCell ref="A15:H15"/>
    <mergeCell ref="A18:H18"/>
    <mergeCell ref="A21:H21"/>
    <mergeCell ref="A25:H25"/>
    <mergeCell ref="A32:H32"/>
    <mergeCell ref="A40:H40"/>
    <mergeCell ref="A48:H48"/>
    <mergeCell ref="A69:H69"/>
    <mergeCell ref="A90:E90"/>
  </mergeCells>
  <pageMargins left="0.75" right="0.75" top="1" bottom="1" header="0.5" footer="0.5"/>
  <pageSetup paperSize="9" scale="85"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8"/>
  <sheetViews>
    <sheetView view="pageBreakPreview" zoomScaleNormal="70" workbookViewId="0">
      <selection activeCell="H3" sqref="H3"/>
    </sheetView>
  </sheetViews>
  <sheetFormatPr defaultColWidth="9" defaultRowHeight="13.5" outlineLevelCol="7"/>
  <cols>
    <col min="1" max="1" width="9.13333333333333" style="345" customWidth="1"/>
    <col min="2" max="2" width="13.6333333333333" style="345" customWidth="1"/>
    <col min="3" max="3" width="71.5" style="345" customWidth="1"/>
    <col min="4" max="4" width="9" style="345"/>
    <col min="5" max="5" width="9" style="492"/>
    <col min="6" max="8" width="13.6333333333333" style="493" customWidth="1"/>
    <col min="9" max="16384" width="9" style="345"/>
  </cols>
  <sheetData>
    <row r="1" s="345" customFormat="1" ht="24.75" spans="1:8">
      <c r="A1" s="391" t="s">
        <v>18</v>
      </c>
      <c r="B1" s="391"/>
      <c r="C1" s="391"/>
      <c r="D1" s="391"/>
      <c r="E1" s="392"/>
      <c r="F1" s="494"/>
      <c r="G1" s="494"/>
      <c r="H1" s="494"/>
    </row>
    <row r="2" s="345" customFormat="1" ht="30" spans="1:8">
      <c r="A2" s="50" t="s">
        <v>2</v>
      </c>
      <c r="B2" s="50" t="s">
        <v>43</v>
      </c>
      <c r="C2" s="50" t="s">
        <v>44</v>
      </c>
      <c r="D2" s="291" t="s">
        <v>45</v>
      </c>
      <c r="E2" s="291" t="s">
        <v>46</v>
      </c>
      <c r="F2" s="16" t="s">
        <v>79</v>
      </c>
      <c r="G2" s="16" t="s">
        <v>48</v>
      </c>
      <c r="H2" s="395" t="s">
        <v>5</v>
      </c>
    </row>
    <row r="3" s="345" customFormat="1" ht="379.5" spans="1:8">
      <c r="A3" s="423">
        <v>1</v>
      </c>
      <c r="B3" s="423" t="s">
        <v>325</v>
      </c>
      <c r="C3" s="466" t="s">
        <v>326</v>
      </c>
      <c r="D3" s="24" t="s">
        <v>108</v>
      </c>
      <c r="E3" s="25">
        <v>1</v>
      </c>
      <c r="F3" s="37"/>
      <c r="G3" s="37"/>
      <c r="H3" s="37"/>
    </row>
    <row r="4" s="345" customFormat="1" ht="280.5" spans="1:8">
      <c r="A4" s="423">
        <v>2</v>
      </c>
      <c r="B4" s="429" t="s">
        <v>287</v>
      </c>
      <c r="C4" s="430" t="s">
        <v>292</v>
      </c>
      <c r="D4" s="24" t="s">
        <v>108</v>
      </c>
      <c r="E4" s="25">
        <v>1</v>
      </c>
      <c r="F4" s="37"/>
      <c r="G4" s="37"/>
      <c r="H4" s="37"/>
    </row>
    <row r="5" s="345" customFormat="1" ht="148.5" spans="1:8">
      <c r="A5" s="423">
        <v>3</v>
      </c>
      <c r="B5" s="426" t="s">
        <v>327</v>
      </c>
      <c r="C5" s="427" t="s">
        <v>328</v>
      </c>
      <c r="D5" s="24" t="s">
        <v>51</v>
      </c>
      <c r="E5" s="25">
        <v>4</v>
      </c>
      <c r="F5" s="37"/>
      <c r="G5" s="37"/>
      <c r="H5" s="37"/>
    </row>
    <row r="6" s="345" customFormat="1" ht="214.5" spans="1:8">
      <c r="A6" s="423">
        <v>4</v>
      </c>
      <c r="B6" s="426" t="s">
        <v>329</v>
      </c>
      <c r="C6" s="427" t="s">
        <v>330</v>
      </c>
      <c r="D6" s="24" t="s">
        <v>51</v>
      </c>
      <c r="E6" s="25">
        <v>4</v>
      </c>
      <c r="F6" s="37"/>
      <c r="G6" s="37"/>
      <c r="H6" s="37"/>
    </row>
    <row r="7" s="345" customFormat="1" ht="264" spans="1:8">
      <c r="A7" s="423">
        <v>5</v>
      </c>
      <c r="B7" s="426" t="s">
        <v>331</v>
      </c>
      <c r="C7" s="427" t="s">
        <v>294</v>
      </c>
      <c r="D7" s="24" t="s">
        <v>51</v>
      </c>
      <c r="E7" s="25">
        <v>8</v>
      </c>
      <c r="F7" s="37"/>
      <c r="G7" s="37"/>
      <c r="H7" s="37"/>
    </row>
    <row r="8" s="345" customFormat="1" ht="33" spans="1:8">
      <c r="A8" s="423">
        <v>6</v>
      </c>
      <c r="B8" s="426" t="s">
        <v>275</v>
      </c>
      <c r="C8" s="495" t="s">
        <v>295</v>
      </c>
      <c r="D8" s="24" t="s">
        <v>103</v>
      </c>
      <c r="E8" s="25">
        <v>1</v>
      </c>
      <c r="F8" s="37"/>
      <c r="G8" s="37"/>
      <c r="H8" s="37"/>
    </row>
    <row r="9" s="345" customFormat="1" ht="16.5" spans="1:8">
      <c r="A9" s="423">
        <v>7</v>
      </c>
      <c r="B9" s="426" t="s">
        <v>296</v>
      </c>
      <c r="C9" s="495" t="s">
        <v>297</v>
      </c>
      <c r="D9" s="24" t="s">
        <v>51</v>
      </c>
      <c r="E9" s="25">
        <v>1</v>
      </c>
      <c r="F9" s="37"/>
      <c r="G9" s="37"/>
      <c r="H9" s="37"/>
    </row>
    <row r="10" s="345" customFormat="1" ht="16.5" spans="1:8">
      <c r="A10" s="423">
        <v>8</v>
      </c>
      <c r="B10" s="429" t="s">
        <v>197</v>
      </c>
      <c r="C10" s="430" t="s">
        <v>198</v>
      </c>
      <c r="D10" s="24" t="s">
        <v>103</v>
      </c>
      <c r="E10" s="25">
        <v>2</v>
      </c>
      <c r="F10" s="37"/>
      <c r="G10" s="37"/>
      <c r="H10" s="37"/>
    </row>
    <row r="11" s="345" customFormat="1" ht="16.5" spans="1:8">
      <c r="A11" s="423">
        <v>9</v>
      </c>
      <c r="B11" s="126" t="s">
        <v>168</v>
      </c>
      <c r="C11" s="231" t="s">
        <v>199</v>
      </c>
      <c r="D11" s="126" t="s">
        <v>103</v>
      </c>
      <c r="E11" s="126">
        <v>1</v>
      </c>
      <c r="F11" s="37"/>
      <c r="G11" s="37"/>
      <c r="H11" s="37"/>
    </row>
    <row r="12" s="345" customFormat="1" ht="16.5" spans="1:8">
      <c r="A12" s="423">
        <v>10</v>
      </c>
      <c r="B12" s="126" t="s">
        <v>200</v>
      </c>
      <c r="C12" s="231" t="s">
        <v>201</v>
      </c>
      <c r="D12" s="24" t="s">
        <v>56</v>
      </c>
      <c r="E12" s="25">
        <v>1</v>
      </c>
      <c r="F12" s="37"/>
      <c r="G12" s="37"/>
      <c r="H12" s="37"/>
    </row>
    <row r="13" s="345" customFormat="1" ht="16.5" spans="1:8">
      <c r="A13" s="423">
        <v>11</v>
      </c>
      <c r="B13" s="126" t="s">
        <v>202</v>
      </c>
      <c r="C13" s="231" t="s">
        <v>163</v>
      </c>
      <c r="D13" s="496" t="s">
        <v>103</v>
      </c>
      <c r="E13" s="496">
        <v>2</v>
      </c>
      <c r="F13" s="37"/>
      <c r="G13" s="37"/>
      <c r="H13" s="37"/>
    </row>
    <row r="14" s="345" customFormat="1" ht="49.5" spans="1:8">
      <c r="A14" s="423">
        <v>12</v>
      </c>
      <c r="B14" s="434" t="s">
        <v>181</v>
      </c>
      <c r="C14" s="65" t="s">
        <v>332</v>
      </c>
      <c r="D14" s="24" t="s">
        <v>172</v>
      </c>
      <c r="E14" s="25">
        <v>1</v>
      </c>
      <c r="F14" s="37"/>
      <c r="G14" s="37"/>
      <c r="H14" s="37" t="s">
        <v>126</v>
      </c>
    </row>
    <row r="15" s="345" customFormat="1" ht="49.5" spans="1:8">
      <c r="A15" s="423">
        <v>13</v>
      </c>
      <c r="B15" s="434" t="s">
        <v>268</v>
      </c>
      <c r="C15" s="66" t="s">
        <v>269</v>
      </c>
      <c r="D15" s="24" t="s">
        <v>172</v>
      </c>
      <c r="E15" s="25">
        <v>1</v>
      </c>
      <c r="F15" s="37"/>
      <c r="G15" s="37"/>
      <c r="H15" s="37" t="s">
        <v>126</v>
      </c>
    </row>
    <row r="16" s="345" customFormat="1" ht="16.5" spans="1:8">
      <c r="A16" s="423">
        <v>14</v>
      </c>
      <c r="B16" s="25" t="s">
        <v>183</v>
      </c>
      <c r="C16" s="65" t="s">
        <v>283</v>
      </c>
      <c r="D16" s="104" t="s">
        <v>172</v>
      </c>
      <c r="E16" s="25">
        <v>1</v>
      </c>
      <c r="F16" s="37"/>
      <c r="G16" s="37"/>
      <c r="H16" s="37" t="s">
        <v>126</v>
      </c>
    </row>
    <row r="17" s="345" customFormat="1" ht="16.5" spans="1:8">
      <c r="A17" s="423">
        <v>15</v>
      </c>
      <c r="B17" s="497" t="s">
        <v>185</v>
      </c>
      <c r="C17" s="498" t="s">
        <v>186</v>
      </c>
      <c r="D17" s="24" t="s">
        <v>172</v>
      </c>
      <c r="E17" s="25">
        <v>1</v>
      </c>
      <c r="F17" s="37"/>
      <c r="G17" s="37"/>
      <c r="H17" s="37" t="s">
        <v>126</v>
      </c>
    </row>
    <row r="18" ht="16.5" spans="1:8">
      <c r="A18" s="499" t="s">
        <v>41</v>
      </c>
      <c r="B18" s="499"/>
      <c r="C18" s="499"/>
      <c r="D18" s="500"/>
      <c r="E18" s="25"/>
      <c r="F18" s="37"/>
      <c r="G18" s="25"/>
      <c r="H18" s="37"/>
    </row>
  </sheetData>
  <autoFilter xmlns:etc="http://www.wps.cn/officeDocument/2017/etCustomData" ref="A1:H18" etc:filterBottomFollowUsedRange="0">
    <extLst/>
  </autoFilter>
  <mergeCells count="2">
    <mergeCell ref="A1:H1"/>
    <mergeCell ref="A18:C18"/>
  </mergeCells>
  <pageMargins left="0.75" right="0.75" top="1" bottom="1" header="0.5" footer="0.5"/>
  <pageSetup paperSize="9" scale="86" fitToHeight="0"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37"/>
  <sheetViews>
    <sheetView view="pageBreakPreview" zoomScaleNormal="70" workbookViewId="0">
      <pane ySplit="2" topLeftCell="A425" activePane="bottomLeft" state="frozen"/>
      <selection/>
      <selection pane="bottomLeft" activeCell="K432" sqref="K432"/>
    </sheetView>
  </sheetViews>
  <sheetFormatPr defaultColWidth="9" defaultRowHeight="16.5" outlineLevelCol="7"/>
  <cols>
    <col min="1" max="1" width="9" style="77"/>
    <col min="2" max="2" width="17.5" style="77" customWidth="1"/>
    <col min="3" max="3" width="58.125" style="477" customWidth="1"/>
    <col min="4" max="4" width="6.25833333333333" style="77" customWidth="1"/>
    <col min="5" max="5" width="8.88333333333333" style="77" customWidth="1"/>
    <col min="6" max="8" width="13.6333333333333" style="399" customWidth="1"/>
    <col min="9" max="16347" width="9" style="77"/>
    <col min="16348" max="16364" width="9" style="78"/>
    <col min="16365" max="16384" width="9" style="77"/>
  </cols>
  <sheetData>
    <row r="1" s="77" customFormat="1" ht="24.75" spans="1:8">
      <c r="A1" s="446" t="s">
        <v>19</v>
      </c>
      <c r="B1" s="446"/>
      <c r="C1" s="447"/>
      <c r="D1" s="446"/>
      <c r="E1" s="446"/>
      <c r="F1" s="448"/>
      <c r="G1" s="448"/>
      <c r="H1" s="448"/>
    </row>
    <row r="2" s="77" customFormat="1" ht="30" spans="1:8">
      <c r="A2" s="50" t="s">
        <v>2</v>
      </c>
      <c r="B2" s="50" t="s">
        <v>43</v>
      </c>
      <c r="C2" s="50" t="s">
        <v>44</v>
      </c>
      <c r="D2" s="291" t="s">
        <v>45</v>
      </c>
      <c r="E2" s="291" t="s">
        <v>46</v>
      </c>
      <c r="F2" s="16" t="s">
        <v>79</v>
      </c>
      <c r="G2" s="16" t="s">
        <v>48</v>
      </c>
      <c r="H2" s="138" t="s">
        <v>5</v>
      </c>
    </row>
    <row r="3" s="77" customFormat="1" spans="1:8">
      <c r="A3" s="104">
        <v>1</v>
      </c>
      <c r="B3" s="126" t="s">
        <v>333</v>
      </c>
      <c r="C3" s="478" t="s">
        <v>334</v>
      </c>
      <c r="D3" s="25" t="s">
        <v>335</v>
      </c>
      <c r="E3" s="307">
        <v>56</v>
      </c>
      <c r="F3" s="311"/>
      <c r="G3" s="311"/>
      <c r="H3" s="232"/>
    </row>
    <row r="4" s="77" customFormat="1" spans="1:8">
      <c r="A4" s="104">
        <v>2</v>
      </c>
      <c r="B4" s="126" t="s">
        <v>336</v>
      </c>
      <c r="C4" s="478" t="s">
        <v>337</v>
      </c>
      <c r="D4" s="25" t="s">
        <v>338</v>
      </c>
      <c r="E4" s="307">
        <v>56</v>
      </c>
      <c r="F4" s="311"/>
      <c r="G4" s="311"/>
      <c r="H4" s="232"/>
    </row>
    <row r="5" s="77" customFormat="1" spans="1:8">
      <c r="A5" s="104">
        <v>3</v>
      </c>
      <c r="B5" s="126" t="s">
        <v>339</v>
      </c>
      <c r="C5" s="478" t="s">
        <v>340</v>
      </c>
      <c r="D5" s="25" t="s">
        <v>338</v>
      </c>
      <c r="E5" s="307">
        <v>56</v>
      </c>
      <c r="F5" s="311"/>
      <c r="G5" s="311"/>
      <c r="H5" s="232"/>
    </row>
    <row r="6" s="77" customFormat="1" ht="49.5" spans="1:8">
      <c r="A6" s="104">
        <v>4</v>
      </c>
      <c r="B6" s="126" t="s">
        <v>341</v>
      </c>
      <c r="C6" s="478" t="s">
        <v>342</v>
      </c>
      <c r="D6" s="25" t="s">
        <v>338</v>
      </c>
      <c r="E6" s="307">
        <v>56</v>
      </c>
      <c r="F6" s="311"/>
      <c r="G6" s="311"/>
      <c r="H6" s="232"/>
    </row>
    <row r="7" s="77" customFormat="1" spans="1:8">
      <c r="A7" s="104">
        <v>5</v>
      </c>
      <c r="B7" s="126" t="s">
        <v>343</v>
      </c>
      <c r="C7" s="478" t="s">
        <v>334</v>
      </c>
      <c r="D7" s="25" t="s">
        <v>56</v>
      </c>
      <c r="E7" s="307">
        <v>56</v>
      </c>
      <c r="F7" s="311"/>
      <c r="G7" s="311"/>
      <c r="H7" s="232"/>
    </row>
    <row r="8" s="77" customFormat="1" spans="1:8">
      <c r="A8" s="104">
        <v>6</v>
      </c>
      <c r="B8" s="126" t="s">
        <v>344</v>
      </c>
      <c r="C8" s="478" t="s">
        <v>345</v>
      </c>
      <c r="D8" s="25" t="s">
        <v>103</v>
      </c>
      <c r="E8" s="307">
        <v>56</v>
      </c>
      <c r="F8" s="311"/>
      <c r="G8" s="311"/>
      <c r="H8" s="232"/>
    </row>
    <row r="9" s="77" customFormat="1" spans="1:8">
      <c r="A9" s="104">
        <v>7</v>
      </c>
      <c r="B9" s="126" t="s">
        <v>346</v>
      </c>
      <c r="C9" s="478" t="s">
        <v>347</v>
      </c>
      <c r="D9" s="25" t="s">
        <v>103</v>
      </c>
      <c r="E9" s="307">
        <v>56</v>
      </c>
      <c r="F9" s="311"/>
      <c r="G9" s="311"/>
      <c r="H9" s="232"/>
    </row>
    <row r="10" s="77" customFormat="1" spans="1:8">
      <c r="A10" s="104">
        <v>8</v>
      </c>
      <c r="B10" s="126" t="s">
        <v>348</v>
      </c>
      <c r="C10" s="478" t="s">
        <v>349</v>
      </c>
      <c r="D10" s="25" t="s">
        <v>103</v>
      </c>
      <c r="E10" s="307">
        <v>1</v>
      </c>
      <c r="F10" s="311"/>
      <c r="G10" s="311"/>
      <c r="H10" s="232"/>
    </row>
    <row r="11" s="77" customFormat="1" ht="49.5" spans="1:8">
      <c r="A11" s="104">
        <v>9</v>
      </c>
      <c r="B11" s="126" t="s">
        <v>350</v>
      </c>
      <c r="C11" s="478" t="s">
        <v>351</v>
      </c>
      <c r="D11" s="25" t="s">
        <v>103</v>
      </c>
      <c r="E11" s="307">
        <v>1</v>
      </c>
      <c r="F11" s="311"/>
      <c r="G11" s="311"/>
      <c r="H11" s="232"/>
    </row>
    <row r="12" s="77" customFormat="1" spans="1:8">
      <c r="A12" s="104">
        <v>10</v>
      </c>
      <c r="B12" s="126" t="s">
        <v>352</v>
      </c>
      <c r="C12" s="478" t="s">
        <v>353</v>
      </c>
      <c r="D12" s="25" t="s">
        <v>56</v>
      </c>
      <c r="E12" s="307">
        <v>2</v>
      </c>
      <c r="F12" s="311"/>
      <c r="G12" s="311"/>
      <c r="H12" s="232"/>
    </row>
    <row r="13" s="77" customFormat="1" ht="49.5" spans="1:8">
      <c r="A13" s="104">
        <v>11</v>
      </c>
      <c r="B13" s="126" t="s">
        <v>354</v>
      </c>
      <c r="C13" s="478" t="s">
        <v>355</v>
      </c>
      <c r="D13" s="25" t="s">
        <v>356</v>
      </c>
      <c r="E13" s="307">
        <v>2</v>
      </c>
      <c r="F13" s="311"/>
      <c r="G13" s="311"/>
      <c r="H13" s="232"/>
    </row>
    <row r="14" s="77" customFormat="1" spans="1:8">
      <c r="A14" s="104">
        <v>12</v>
      </c>
      <c r="B14" s="126" t="s">
        <v>357</v>
      </c>
      <c r="C14" s="478" t="s">
        <v>358</v>
      </c>
      <c r="D14" s="25" t="s">
        <v>56</v>
      </c>
      <c r="E14" s="307">
        <v>28</v>
      </c>
      <c r="F14" s="311"/>
      <c r="G14" s="311"/>
      <c r="H14" s="232"/>
    </row>
    <row r="15" s="77" customFormat="1" spans="1:8">
      <c r="A15" s="104">
        <v>13</v>
      </c>
      <c r="B15" s="126" t="s">
        <v>359</v>
      </c>
      <c r="C15" s="478" t="s">
        <v>360</v>
      </c>
      <c r="D15" s="25" t="s">
        <v>56</v>
      </c>
      <c r="E15" s="307">
        <v>28</v>
      </c>
      <c r="F15" s="311"/>
      <c r="G15" s="311"/>
      <c r="H15" s="232"/>
    </row>
    <row r="16" s="77" customFormat="1" spans="1:8">
      <c r="A16" s="104">
        <v>14</v>
      </c>
      <c r="B16" s="126" t="s">
        <v>361</v>
      </c>
      <c r="C16" s="478" t="s">
        <v>362</v>
      </c>
      <c r="D16" s="25" t="s">
        <v>103</v>
      </c>
      <c r="E16" s="307">
        <v>28</v>
      </c>
      <c r="F16" s="311"/>
      <c r="G16" s="311"/>
      <c r="H16" s="232"/>
    </row>
    <row r="17" s="77" customFormat="1" spans="1:8">
      <c r="A17" s="104">
        <v>15</v>
      </c>
      <c r="B17" s="126" t="s">
        <v>363</v>
      </c>
      <c r="C17" s="478" t="s">
        <v>364</v>
      </c>
      <c r="D17" s="25" t="s">
        <v>103</v>
      </c>
      <c r="E17" s="307">
        <v>1</v>
      </c>
      <c r="F17" s="311"/>
      <c r="G17" s="311"/>
      <c r="H17" s="232"/>
    </row>
    <row r="18" s="77" customFormat="1" spans="1:8">
      <c r="A18" s="104">
        <v>16</v>
      </c>
      <c r="B18" s="126" t="s">
        <v>365</v>
      </c>
      <c r="C18" s="478" t="s">
        <v>366</v>
      </c>
      <c r="D18" s="25" t="s">
        <v>103</v>
      </c>
      <c r="E18" s="307">
        <v>1</v>
      </c>
      <c r="F18" s="311"/>
      <c r="G18" s="311"/>
      <c r="H18" s="232"/>
    </row>
    <row r="19" s="77" customFormat="1" spans="1:8">
      <c r="A19" s="104">
        <v>17</v>
      </c>
      <c r="B19" s="126" t="s">
        <v>367</v>
      </c>
      <c r="C19" s="478" t="s">
        <v>368</v>
      </c>
      <c r="D19" s="25" t="s">
        <v>369</v>
      </c>
      <c r="E19" s="307">
        <v>1</v>
      </c>
      <c r="F19" s="311"/>
      <c r="G19" s="311"/>
      <c r="H19" s="232"/>
    </row>
    <row r="20" s="77" customFormat="1" ht="49.5" spans="1:8">
      <c r="A20" s="104">
        <v>18</v>
      </c>
      <c r="B20" s="126" t="s">
        <v>370</v>
      </c>
      <c r="C20" s="478" t="s">
        <v>371</v>
      </c>
      <c r="D20" s="25" t="s">
        <v>56</v>
      </c>
      <c r="E20" s="307">
        <v>2</v>
      </c>
      <c r="F20" s="311"/>
      <c r="G20" s="311"/>
      <c r="H20" s="232"/>
    </row>
    <row r="21" s="77" customFormat="1" ht="49.5" spans="1:8">
      <c r="A21" s="104">
        <v>19</v>
      </c>
      <c r="B21" s="126" t="s">
        <v>372</v>
      </c>
      <c r="C21" s="478" t="s">
        <v>371</v>
      </c>
      <c r="D21" s="25" t="s">
        <v>56</v>
      </c>
      <c r="E21" s="307">
        <v>2</v>
      </c>
      <c r="F21" s="311"/>
      <c r="G21" s="311"/>
      <c r="H21" s="232"/>
    </row>
    <row r="22" s="77" customFormat="1" spans="1:8">
      <c r="A22" s="104">
        <v>20</v>
      </c>
      <c r="B22" s="126" t="s">
        <v>373</v>
      </c>
      <c r="C22" s="478" t="s">
        <v>374</v>
      </c>
      <c r="D22" s="25" t="s">
        <v>369</v>
      </c>
      <c r="E22" s="307">
        <v>1</v>
      </c>
      <c r="F22" s="311"/>
      <c r="G22" s="311"/>
      <c r="H22" s="232"/>
    </row>
    <row r="23" s="77" customFormat="1" ht="66" spans="1:8">
      <c r="A23" s="104">
        <v>21</v>
      </c>
      <c r="B23" s="126" t="s">
        <v>375</v>
      </c>
      <c r="C23" s="478" t="s">
        <v>376</v>
      </c>
      <c r="D23" s="25" t="s">
        <v>369</v>
      </c>
      <c r="E23" s="307">
        <v>1</v>
      </c>
      <c r="F23" s="311"/>
      <c r="G23" s="311"/>
      <c r="H23" s="232"/>
    </row>
    <row r="24" s="77" customFormat="1" ht="99" spans="1:8">
      <c r="A24" s="104">
        <v>22</v>
      </c>
      <c r="B24" s="126" t="s">
        <v>377</v>
      </c>
      <c r="C24" s="478" t="s">
        <v>378</v>
      </c>
      <c r="D24" s="25" t="s">
        <v>369</v>
      </c>
      <c r="E24" s="307">
        <v>1</v>
      </c>
      <c r="F24" s="311"/>
      <c r="G24" s="311"/>
      <c r="H24" s="232"/>
    </row>
    <row r="25" s="77" customFormat="1" spans="1:8">
      <c r="A25" s="104">
        <v>23</v>
      </c>
      <c r="B25" s="126" t="s">
        <v>379</v>
      </c>
      <c r="C25" s="478" t="s">
        <v>380</v>
      </c>
      <c r="D25" s="25" t="s">
        <v>369</v>
      </c>
      <c r="E25" s="307">
        <v>1</v>
      </c>
      <c r="F25" s="311"/>
      <c r="G25" s="311"/>
      <c r="H25" s="232"/>
    </row>
    <row r="26" s="77" customFormat="1" spans="1:8">
      <c r="A26" s="104">
        <v>24</v>
      </c>
      <c r="B26" s="126" t="s">
        <v>381</v>
      </c>
      <c r="C26" s="478" t="s">
        <v>382</v>
      </c>
      <c r="D26" s="25" t="s">
        <v>369</v>
      </c>
      <c r="E26" s="307">
        <v>1</v>
      </c>
      <c r="F26" s="311"/>
      <c r="G26" s="311"/>
      <c r="H26" s="232"/>
    </row>
    <row r="27" s="77" customFormat="1" spans="1:8">
      <c r="A27" s="104">
        <v>25</v>
      </c>
      <c r="B27" s="126" t="s">
        <v>383</v>
      </c>
      <c r="C27" s="478" t="s">
        <v>384</v>
      </c>
      <c r="D27" s="25" t="s">
        <v>369</v>
      </c>
      <c r="E27" s="307">
        <v>1</v>
      </c>
      <c r="F27" s="311"/>
      <c r="G27" s="311"/>
      <c r="H27" s="232"/>
    </row>
    <row r="28" s="77" customFormat="1" spans="1:8">
      <c r="A28" s="104">
        <v>26</v>
      </c>
      <c r="B28" s="126" t="s">
        <v>385</v>
      </c>
      <c r="C28" s="478" t="s">
        <v>386</v>
      </c>
      <c r="D28" s="25" t="s">
        <v>369</v>
      </c>
      <c r="E28" s="307">
        <v>1</v>
      </c>
      <c r="F28" s="311"/>
      <c r="G28" s="311"/>
      <c r="H28" s="232"/>
    </row>
    <row r="29" s="77" customFormat="1" spans="1:8">
      <c r="A29" s="104">
        <v>27</v>
      </c>
      <c r="B29" s="126" t="s">
        <v>387</v>
      </c>
      <c r="C29" s="478" t="s">
        <v>388</v>
      </c>
      <c r="D29" s="25" t="s">
        <v>369</v>
      </c>
      <c r="E29" s="307">
        <v>1</v>
      </c>
      <c r="F29" s="311"/>
      <c r="G29" s="311"/>
      <c r="H29" s="232"/>
    </row>
    <row r="30" s="77" customFormat="1" ht="49.5" spans="1:8">
      <c r="A30" s="104">
        <v>28</v>
      </c>
      <c r="B30" s="126" t="s">
        <v>389</v>
      </c>
      <c r="C30" s="478" t="s">
        <v>390</v>
      </c>
      <c r="D30" s="25" t="s">
        <v>369</v>
      </c>
      <c r="E30" s="307">
        <v>2</v>
      </c>
      <c r="F30" s="311"/>
      <c r="G30" s="311"/>
      <c r="H30" s="232"/>
    </row>
    <row r="31" s="77" customFormat="1" ht="49.5" spans="1:8">
      <c r="A31" s="104">
        <v>29</v>
      </c>
      <c r="B31" s="126" t="s">
        <v>391</v>
      </c>
      <c r="C31" s="478" t="s">
        <v>392</v>
      </c>
      <c r="D31" s="25" t="s">
        <v>369</v>
      </c>
      <c r="E31" s="307">
        <v>1</v>
      </c>
      <c r="F31" s="311"/>
      <c r="G31" s="311"/>
      <c r="H31" s="232"/>
    </row>
    <row r="32" s="77" customFormat="1" ht="49.5" spans="1:8">
      <c r="A32" s="104">
        <v>30</v>
      </c>
      <c r="B32" s="126" t="s">
        <v>393</v>
      </c>
      <c r="C32" s="478" t="s">
        <v>394</v>
      </c>
      <c r="D32" s="25" t="s">
        <v>369</v>
      </c>
      <c r="E32" s="307">
        <v>1</v>
      </c>
      <c r="F32" s="311"/>
      <c r="G32" s="311"/>
      <c r="H32" s="232"/>
    </row>
    <row r="33" s="77" customFormat="1" spans="1:8">
      <c r="A33" s="104">
        <v>31</v>
      </c>
      <c r="B33" s="126" t="s">
        <v>395</v>
      </c>
      <c r="C33" s="478" t="s">
        <v>396</v>
      </c>
      <c r="D33" s="25" t="s">
        <v>369</v>
      </c>
      <c r="E33" s="307">
        <v>1</v>
      </c>
      <c r="F33" s="311"/>
      <c r="G33" s="311"/>
      <c r="H33" s="232"/>
    </row>
    <row r="34" s="77" customFormat="1" spans="1:8">
      <c r="A34" s="104">
        <v>32</v>
      </c>
      <c r="B34" s="126" t="s">
        <v>397</v>
      </c>
      <c r="C34" s="478" t="s">
        <v>398</v>
      </c>
      <c r="D34" s="25" t="s">
        <v>369</v>
      </c>
      <c r="E34" s="307">
        <v>1</v>
      </c>
      <c r="F34" s="311"/>
      <c r="G34" s="311"/>
      <c r="H34" s="232"/>
    </row>
    <row r="35" s="77" customFormat="1" ht="33" spans="1:8">
      <c r="A35" s="104">
        <v>33</v>
      </c>
      <c r="B35" s="126" t="s">
        <v>399</v>
      </c>
      <c r="C35" s="478" t="s">
        <v>400</v>
      </c>
      <c r="D35" s="25" t="s">
        <v>51</v>
      </c>
      <c r="E35" s="307">
        <v>1</v>
      </c>
      <c r="F35" s="311"/>
      <c r="G35" s="311"/>
      <c r="H35" s="232"/>
    </row>
    <row r="36" s="77" customFormat="1" ht="33" spans="1:8">
      <c r="A36" s="104">
        <v>34</v>
      </c>
      <c r="B36" s="126" t="s">
        <v>401</v>
      </c>
      <c r="C36" s="478" t="s">
        <v>402</v>
      </c>
      <c r="D36" s="25" t="s">
        <v>56</v>
      </c>
      <c r="E36" s="307">
        <v>1</v>
      </c>
      <c r="F36" s="311"/>
      <c r="G36" s="311"/>
      <c r="H36" s="232"/>
    </row>
    <row r="37" s="77" customFormat="1" spans="1:8">
      <c r="A37" s="104">
        <v>35</v>
      </c>
      <c r="B37" s="126" t="s">
        <v>403</v>
      </c>
      <c r="C37" s="478" t="s">
        <v>404</v>
      </c>
      <c r="D37" s="25" t="s">
        <v>405</v>
      </c>
      <c r="E37" s="307">
        <v>1</v>
      </c>
      <c r="F37" s="311"/>
      <c r="G37" s="311"/>
      <c r="H37" s="232"/>
    </row>
    <row r="38" s="77" customFormat="1" spans="1:8">
      <c r="A38" s="104">
        <v>36</v>
      </c>
      <c r="B38" s="126" t="s">
        <v>406</v>
      </c>
      <c r="C38" s="478" t="s">
        <v>407</v>
      </c>
      <c r="D38" s="25" t="s">
        <v>108</v>
      </c>
      <c r="E38" s="307">
        <v>28</v>
      </c>
      <c r="F38" s="311"/>
      <c r="G38" s="311"/>
      <c r="H38" s="232"/>
    </row>
    <row r="39" s="77" customFormat="1" spans="1:8">
      <c r="A39" s="104">
        <v>37</v>
      </c>
      <c r="B39" s="126" t="s">
        <v>408</v>
      </c>
      <c r="C39" s="478" t="s">
        <v>409</v>
      </c>
      <c r="D39" s="25" t="s">
        <v>103</v>
      </c>
      <c r="E39" s="307">
        <v>1</v>
      </c>
      <c r="F39" s="311"/>
      <c r="G39" s="311"/>
      <c r="H39" s="232"/>
    </row>
    <row r="40" s="77" customFormat="1" ht="33" spans="1:8">
      <c r="A40" s="104">
        <v>38</v>
      </c>
      <c r="B40" s="126" t="s">
        <v>410</v>
      </c>
      <c r="C40" s="478" t="s">
        <v>411</v>
      </c>
      <c r="D40" s="25" t="s">
        <v>56</v>
      </c>
      <c r="E40" s="307">
        <v>1</v>
      </c>
      <c r="F40" s="311"/>
      <c r="G40" s="311"/>
      <c r="H40" s="232"/>
    </row>
    <row r="41" s="77" customFormat="1" spans="1:8">
      <c r="A41" s="104">
        <v>39</v>
      </c>
      <c r="B41" s="126" t="s">
        <v>412</v>
      </c>
      <c r="C41" s="478" t="s">
        <v>413</v>
      </c>
      <c r="D41" s="25" t="s">
        <v>103</v>
      </c>
      <c r="E41" s="307">
        <v>1</v>
      </c>
      <c r="F41" s="311"/>
      <c r="G41" s="311"/>
      <c r="H41" s="232"/>
    </row>
    <row r="42" s="77" customFormat="1" ht="33" spans="1:8">
      <c r="A42" s="104">
        <v>40</v>
      </c>
      <c r="B42" s="126" t="s">
        <v>414</v>
      </c>
      <c r="C42" s="478" t="s">
        <v>415</v>
      </c>
      <c r="D42" s="25" t="s">
        <v>103</v>
      </c>
      <c r="E42" s="307">
        <v>1</v>
      </c>
      <c r="F42" s="311"/>
      <c r="G42" s="311"/>
      <c r="H42" s="232"/>
    </row>
    <row r="43" s="77" customFormat="1" ht="66" spans="1:8">
      <c r="A43" s="104">
        <v>41</v>
      </c>
      <c r="B43" s="126" t="s">
        <v>416</v>
      </c>
      <c r="C43" s="478" t="s">
        <v>417</v>
      </c>
      <c r="D43" s="25" t="s">
        <v>369</v>
      </c>
      <c r="E43" s="307">
        <v>1</v>
      </c>
      <c r="F43" s="311"/>
      <c r="G43" s="311"/>
      <c r="H43" s="232"/>
    </row>
    <row r="44" s="77" customFormat="1" spans="1:8">
      <c r="A44" s="104">
        <v>42</v>
      </c>
      <c r="B44" s="126" t="s">
        <v>418</v>
      </c>
      <c r="C44" s="478" t="s">
        <v>419</v>
      </c>
      <c r="D44" s="25" t="s">
        <v>56</v>
      </c>
      <c r="E44" s="307">
        <v>1</v>
      </c>
      <c r="F44" s="311"/>
      <c r="G44" s="311"/>
      <c r="H44" s="232"/>
    </row>
    <row r="45" s="77" customFormat="1" spans="1:8">
      <c r="A45" s="104">
        <v>43</v>
      </c>
      <c r="B45" s="126" t="s">
        <v>418</v>
      </c>
      <c r="C45" s="478" t="s">
        <v>420</v>
      </c>
      <c r="D45" s="25" t="s">
        <v>103</v>
      </c>
      <c r="E45" s="307">
        <v>1</v>
      </c>
      <c r="F45" s="311"/>
      <c r="G45" s="311"/>
      <c r="H45" s="232"/>
    </row>
    <row r="46" s="77" customFormat="1" spans="1:8">
      <c r="A46" s="104">
        <v>44</v>
      </c>
      <c r="B46" s="126" t="s">
        <v>421</v>
      </c>
      <c r="C46" s="478" t="s">
        <v>422</v>
      </c>
      <c r="D46" s="25" t="s">
        <v>369</v>
      </c>
      <c r="E46" s="307">
        <v>1</v>
      </c>
      <c r="F46" s="311"/>
      <c r="G46" s="311"/>
      <c r="H46" s="232"/>
    </row>
    <row r="47" s="77" customFormat="1" spans="1:8">
      <c r="A47" s="104">
        <v>45</v>
      </c>
      <c r="B47" s="126" t="s">
        <v>423</v>
      </c>
      <c r="C47" s="478" t="s">
        <v>424</v>
      </c>
      <c r="D47" s="25" t="s">
        <v>369</v>
      </c>
      <c r="E47" s="307">
        <v>1</v>
      </c>
      <c r="F47" s="311"/>
      <c r="G47" s="311"/>
      <c r="H47" s="232"/>
    </row>
    <row r="48" s="77" customFormat="1" spans="1:8">
      <c r="A48" s="104">
        <v>46</v>
      </c>
      <c r="B48" s="126" t="s">
        <v>425</v>
      </c>
      <c r="C48" s="478" t="s">
        <v>426</v>
      </c>
      <c r="D48" s="25" t="s">
        <v>369</v>
      </c>
      <c r="E48" s="307">
        <v>1</v>
      </c>
      <c r="F48" s="311"/>
      <c r="G48" s="311"/>
      <c r="H48" s="232"/>
    </row>
    <row r="49" s="77" customFormat="1" spans="1:8">
      <c r="A49" s="104">
        <v>47</v>
      </c>
      <c r="B49" s="126" t="s">
        <v>427</v>
      </c>
      <c r="C49" s="478" t="s">
        <v>428</v>
      </c>
      <c r="D49" s="25" t="s">
        <v>103</v>
      </c>
      <c r="E49" s="307">
        <v>1</v>
      </c>
      <c r="F49" s="311"/>
      <c r="G49" s="311"/>
      <c r="H49" s="232"/>
    </row>
    <row r="50" s="77" customFormat="1" spans="1:8">
      <c r="A50" s="104">
        <v>48</v>
      </c>
      <c r="B50" s="126" t="s">
        <v>429</v>
      </c>
      <c r="C50" s="478" t="s">
        <v>430</v>
      </c>
      <c r="D50" s="25" t="s">
        <v>56</v>
      </c>
      <c r="E50" s="307">
        <v>1</v>
      </c>
      <c r="F50" s="311"/>
      <c r="G50" s="311"/>
      <c r="H50" s="232"/>
    </row>
    <row r="51" s="77" customFormat="1" spans="1:8">
      <c r="A51" s="104">
        <v>49</v>
      </c>
      <c r="B51" s="126" t="s">
        <v>429</v>
      </c>
      <c r="C51" s="478" t="s">
        <v>431</v>
      </c>
      <c r="D51" s="25" t="s">
        <v>56</v>
      </c>
      <c r="E51" s="307">
        <v>1</v>
      </c>
      <c r="F51" s="311"/>
      <c r="G51" s="311"/>
      <c r="H51" s="232"/>
    </row>
    <row r="52" s="77" customFormat="1" spans="1:8">
      <c r="A52" s="104">
        <v>50</v>
      </c>
      <c r="B52" s="126" t="s">
        <v>432</v>
      </c>
      <c r="C52" s="478" t="s">
        <v>433</v>
      </c>
      <c r="D52" s="25" t="s">
        <v>434</v>
      </c>
      <c r="E52" s="307">
        <v>1</v>
      </c>
      <c r="F52" s="311"/>
      <c r="G52" s="311"/>
      <c r="H52" s="232"/>
    </row>
    <row r="53" s="77" customFormat="1" spans="1:8">
      <c r="A53" s="104">
        <v>51</v>
      </c>
      <c r="B53" s="126" t="s">
        <v>435</v>
      </c>
      <c r="C53" s="478" t="s">
        <v>436</v>
      </c>
      <c r="D53" s="25" t="s">
        <v>437</v>
      </c>
      <c r="E53" s="479">
        <v>450</v>
      </c>
      <c r="F53" s="480"/>
      <c r="G53" s="311"/>
      <c r="H53" s="481"/>
    </row>
    <row r="54" s="77" customFormat="1" spans="1:8">
      <c r="A54" s="104">
        <v>52</v>
      </c>
      <c r="B54" s="126" t="s">
        <v>438</v>
      </c>
      <c r="C54" s="478" t="s">
        <v>439</v>
      </c>
      <c r="D54" s="25" t="s">
        <v>437</v>
      </c>
      <c r="E54" s="307">
        <v>100</v>
      </c>
      <c r="F54" s="311"/>
      <c r="G54" s="311"/>
      <c r="H54" s="232"/>
    </row>
    <row r="55" s="77" customFormat="1" spans="1:8">
      <c r="A55" s="104">
        <v>53</v>
      </c>
      <c r="B55" s="126" t="s">
        <v>440</v>
      </c>
      <c r="C55" s="482" t="s">
        <v>441</v>
      </c>
      <c r="D55" s="25" t="s">
        <v>103</v>
      </c>
      <c r="E55" s="307">
        <v>1</v>
      </c>
      <c r="F55" s="311"/>
      <c r="G55" s="311"/>
      <c r="H55" s="232"/>
    </row>
    <row r="56" s="77" customFormat="1" spans="1:8">
      <c r="A56" s="104">
        <v>54</v>
      </c>
      <c r="B56" s="126" t="s">
        <v>442</v>
      </c>
      <c r="C56" s="478" t="s">
        <v>443</v>
      </c>
      <c r="D56" s="25" t="s">
        <v>369</v>
      </c>
      <c r="E56" s="307">
        <v>1</v>
      </c>
      <c r="F56" s="311"/>
      <c r="G56" s="311"/>
      <c r="H56" s="232"/>
    </row>
    <row r="57" s="77" customFormat="1" spans="1:8">
      <c r="A57" s="104">
        <v>55</v>
      </c>
      <c r="B57" s="126" t="s">
        <v>444</v>
      </c>
      <c r="C57" s="478" t="s">
        <v>445</v>
      </c>
      <c r="D57" s="25" t="s">
        <v>51</v>
      </c>
      <c r="E57" s="307">
        <v>1</v>
      </c>
      <c r="F57" s="311"/>
      <c r="G57" s="311"/>
      <c r="H57" s="232"/>
    </row>
    <row r="58" s="77" customFormat="1" ht="33" spans="1:8">
      <c r="A58" s="104">
        <v>56</v>
      </c>
      <c r="B58" s="126" t="s">
        <v>446</v>
      </c>
      <c r="C58" s="478" t="s">
        <v>447</v>
      </c>
      <c r="D58" s="25" t="s">
        <v>51</v>
      </c>
      <c r="E58" s="307">
        <v>1</v>
      </c>
      <c r="F58" s="311"/>
      <c r="G58" s="311"/>
      <c r="H58" s="232"/>
    </row>
    <row r="59" s="77" customFormat="1" ht="33" spans="1:8">
      <c r="A59" s="104">
        <v>57</v>
      </c>
      <c r="B59" s="126" t="s">
        <v>448</v>
      </c>
      <c r="C59" s="478" t="s">
        <v>449</v>
      </c>
      <c r="D59" s="25" t="s">
        <v>56</v>
      </c>
      <c r="E59" s="307">
        <v>1</v>
      </c>
      <c r="F59" s="311"/>
      <c r="G59" s="311"/>
      <c r="H59" s="232"/>
    </row>
    <row r="60" s="77" customFormat="1" ht="33" spans="1:8">
      <c r="A60" s="104">
        <v>58</v>
      </c>
      <c r="B60" s="126" t="s">
        <v>450</v>
      </c>
      <c r="C60" s="478" t="s">
        <v>451</v>
      </c>
      <c r="D60" s="25" t="s">
        <v>56</v>
      </c>
      <c r="E60" s="307">
        <v>1</v>
      </c>
      <c r="F60" s="311"/>
      <c r="G60" s="311"/>
      <c r="H60" s="232"/>
    </row>
    <row r="61" s="77" customFormat="1" spans="1:8">
      <c r="A61" s="104">
        <v>59</v>
      </c>
      <c r="B61" s="126" t="s">
        <v>452</v>
      </c>
      <c r="C61" s="478" t="s">
        <v>453</v>
      </c>
      <c r="D61" s="25" t="s">
        <v>103</v>
      </c>
      <c r="E61" s="307">
        <v>1</v>
      </c>
      <c r="F61" s="311"/>
      <c r="G61" s="311"/>
      <c r="H61" s="232"/>
    </row>
    <row r="62" s="77" customFormat="1" ht="66" spans="1:8">
      <c r="A62" s="104">
        <v>60</v>
      </c>
      <c r="B62" s="126" t="s">
        <v>454</v>
      </c>
      <c r="C62" s="478" t="s">
        <v>455</v>
      </c>
      <c r="D62" s="25" t="s">
        <v>103</v>
      </c>
      <c r="E62" s="307">
        <v>1</v>
      </c>
      <c r="F62" s="311"/>
      <c r="G62" s="311"/>
      <c r="H62" s="232"/>
    </row>
    <row r="63" s="77" customFormat="1" spans="1:8">
      <c r="A63" s="104">
        <v>61</v>
      </c>
      <c r="B63" s="126" t="s">
        <v>456</v>
      </c>
      <c r="C63" s="478" t="s">
        <v>457</v>
      </c>
      <c r="D63" s="25" t="s">
        <v>103</v>
      </c>
      <c r="E63" s="307">
        <v>2</v>
      </c>
      <c r="F63" s="311"/>
      <c r="G63" s="311"/>
      <c r="H63" s="232"/>
    </row>
    <row r="64" s="77" customFormat="1" ht="33" spans="1:8">
      <c r="A64" s="104">
        <v>62</v>
      </c>
      <c r="B64" s="126" t="s">
        <v>458</v>
      </c>
      <c r="C64" s="478" t="s">
        <v>459</v>
      </c>
      <c r="D64" s="25" t="s">
        <v>103</v>
      </c>
      <c r="E64" s="307">
        <v>2</v>
      </c>
      <c r="F64" s="311"/>
      <c r="G64" s="311"/>
      <c r="H64" s="232"/>
    </row>
    <row r="65" s="77" customFormat="1" spans="1:8">
      <c r="A65" s="104">
        <v>63</v>
      </c>
      <c r="B65" s="126" t="s">
        <v>460</v>
      </c>
      <c r="C65" s="478" t="s">
        <v>461</v>
      </c>
      <c r="D65" s="25" t="s">
        <v>103</v>
      </c>
      <c r="E65" s="307">
        <v>2</v>
      </c>
      <c r="F65" s="311"/>
      <c r="G65" s="311"/>
      <c r="H65" s="232"/>
    </row>
    <row r="66" s="77" customFormat="1" ht="33" spans="1:8">
      <c r="A66" s="104">
        <v>64</v>
      </c>
      <c r="B66" s="126" t="s">
        <v>462</v>
      </c>
      <c r="C66" s="478" t="s">
        <v>463</v>
      </c>
      <c r="D66" s="25" t="s">
        <v>103</v>
      </c>
      <c r="E66" s="307">
        <v>1</v>
      </c>
      <c r="F66" s="311"/>
      <c r="G66" s="311"/>
      <c r="H66" s="232"/>
    </row>
    <row r="67" s="77" customFormat="1" ht="33" spans="1:8">
      <c r="A67" s="104">
        <v>65</v>
      </c>
      <c r="B67" s="126" t="s">
        <v>464</v>
      </c>
      <c r="C67" s="478" t="s">
        <v>465</v>
      </c>
      <c r="D67" s="25" t="s">
        <v>466</v>
      </c>
      <c r="E67" s="307">
        <v>2</v>
      </c>
      <c r="F67" s="311"/>
      <c r="G67" s="311"/>
      <c r="H67" s="232"/>
    </row>
    <row r="68" s="77" customFormat="1" ht="66" spans="1:8">
      <c r="A68" s="104">
        <v>66</v>
      </c>
      <c r="B68" s="126" t="s">
        <v>464</v>
      </c>
      <c r="C68" s="478" t="s">
        <v>467</v>
      </c>
      <c r="D68" s="25" t="s">
        <v>466</v>
      </c>
      <c r="E68" s="307">
        <v>2</v>
      </c>
      <c r="F68" s="311"/>
      <c r="G68" s="311"/>
      <c r="H68" s="232"/>
    </row>
    <row r="69" s="77" customFormat="1" ht="33" spans="1:8">
      <c r="A69" s="104">
        <v>67</v>
      </c>
      <c r="B69" s="126" t="s">
        <v>468</v>
      </c>
      <c r="C69" s="478" t="s">
        <v>469</v>
      </c>
      <c r="D69" s="25" t="s">
        <v>470</v>
      </c>
      <c r="E69" s="307">
        <v>1</v>
      </c>
      <c r="F69" s="311"/>
      <c r="G69" s="311"/>
      <c r="H69" s="232"/>
    </row>
    <row r="70" s="77" customFormat="1" spans="1:8">
      <c r="A70" s="104">
        <v>68</v>
      </c>
      <c r="B70" s="126" t="s">
        <v>471</v>
      </c>
      <c r="C70" s="478" t="s">
        <v>472</v>
      </c>
      <c r="D70" s="25" t="s">
        <v>51</v>
      </c>
      <c r="E70" s="307">
        <v>1</v>
      </c>
      <c r="F70" s="311"/>
      <c r="G70" s="311"/>
      <c r="H70" s="232"/>
    </row>
    <row r="71" s="77" customFormat="1" spans="1:8">
      <c r="A71" s="104">
        <v>69</v>
      </c>
      <c r="B71" s="126" t="s">
        <v>473</v>
      </c>
      <c r="C71" s="478" t="s">
        <v>474</v>
      </c>
      <c r="D71" s="25" t="s">
        <v>103</v>
      </c>
      <c r="E71" s="307">
        <v>2</v>
      </c>
      <c r="F71" s="311"/>
      <c r="G71" s="311"/>
      <c r="H71" s="232"/>
    </row>
    <row r="72" s="77" customFormat="1" spans="1:8">
      <c r="A72" s="104">
        <v>70</v>
      </c>
      <c r="B72" s="126" t="s">
        <v>475</v>
      </c>
      <c r="C72" s="478" t="s">
        <v>476</v>
      </c>
      <c r="D72" s="25" t="s">
        <v>103</v>
      </c>
      <c r="E72" s="307">
        <v>1</v>
      </c>
      <c r="F72" s="311"/>
      <c r="G72" s="311"/>
      <c r="H72" s="232"/>
    </row>
    <row r="73" s="77" customFormat="1" spans="1:8">
      <c r="A73" s="104">
        <v>71</v>
      </c>
      <c r="B73" s="126" t="s">
        <v>475</v>
      </c>
      <c r="C73" s="478" t="s">
        <v>477</v>
      </c>
      <c r="D73" s="25" t="s">
        <v>103</v>
      </c>
      <c r="E73" s="307">
        <v>1</v>
      </c>
      <c r="F73" s="311"/>
      <c r="G73" s="311"/>
      <c r="H73" s="232"/>
    </row>
    <row r="74" s="77" customFormat="1" spans="1:8">
      <c r="A74" s="104">
        <v>72</v>
      </c>
      <c r="B74" s="126" t="s">
        <v>475</v>
      </c>
      <c r="C74" s="478" t="s">
        <v>478</v>
      </c>
      <c r="D74" s="25" t="s">
        <v>103</v>
      </c>
      <c r="E74" s="307">
        <v>1</v>
      </c>
      <c r="F74" s="311"/>
      <c r="G74" s="311"/>
      <c r="H74" s="232"/>
    </row>
    <row r="75" s="77" customFormat="1" spans="1:8">
      <c r="A75" s="104">
        <v>73</v>
      </c>
      <c r="B75" s="126" t="s">
        <v>479</v>
      </c>
      <c r="C75" s="478" t="s">
        <v>480</v>
      </c>
      <c r="D75" s="25" t="s">
        <v>103</v>
      </c>
      <c r="E75" s="307">
        <v>1</v>
      </c>
      <c r="F75" s="311"/>
      <c r="G75" s="311"/>
      <c r="H75" s="232"/>
    </row>
    <row r="76" s="77" customFormat="1" spans="1:8">
      <c r="A76" s="104">
        <v>74</v>
      </c>
      <c r="B76" s="126" t="s">
        <v>481</v>
      </c>
      <c r="C76" s="478" t="s">
        <v>482</v>
      </c>
      <c r="D76" s="25" t="s">
        <v>103</v>
      </c>
      <c r="E76" s="307">
        <v>2</v>
      </c>
      <c r="F76" s="311"/>
      <c r="G76" s="311"/>
      <c r="H76" s="232"/>
    </row>
    <row r="77" s="77" customFormat="1" spans="1:8">
      <c r="A77" s="104">
        <v>75</v>
      </c>
      <c r="B77" s="126" t="s">
        <v>483</v>
      </c>
      <c r="C77" s="478" t="s">
        <v>484</v>
      </c>
      <c r="D77" s="25" t="s">
        <v>56</v>
      </c>
      <c r="E77" s="307">
        <v>2</v>
      </c>
      <c r="F77" s="311"/>
      <c r="G77" s="311"/>
      <c r="H77" s="232"/>
    </row>
    <row r="78" s="77" customFormat="1" ht="49.5" spans="1:8">
      <c r="A78" s="104">
        <v>76</v>
      </c>
      <c r="B78" s="126" t="s">
        <v>485</v>
      </c>
      <c r="C78" s="483" t="s">
        <v>486</v>
      </c>
      <c r="D78" s="25" t="s">
        <v>56</v>
      </c>
      <c r="E78" s="307">
        <v>28</v>
      </c>
      <c r="F78" s="311"/>
      <c r="G78" s="311"/>
      <c r="H78" s="232"/>
    </row>
    <row r="79" s="77" customFormat="1" ht="49.5" spans="1:8">
      <c r="A79" s="104">
        <v>77</v>
      </c>
      <c r="B79" s="126" t="s">
        <v>487</v>
      </c>
      <c r="C79" s="478" t="s">
        <v>488</v>
      </c>
      <c r="D79" s="25" t="s">
        <v>56</v>
      </c>
      <c r="E79" s="307">
        <v>2</v>
      </c>
      <c r="F79" s="311"/>
      <c r="G79" s="311"/>
      <c r="H79" s="232"/>
    </row>
    <row r="80" s="77" customFormat="1" ht="66" spans="1:8">
      <c r="A80" s="104">
        <v>78</v>
      </c>
      <c r="B80" s="126" t="s">
        <v>489</v>
      </c>
      <c r="C80" s="478" t="s">
        <v>490</v>
      </c>
      <c r="D80" s="25" t="s">
        <v>51</v>
      </c>
      <c r="E80" s="307">
        <v>2</v>
      </c>
      <c r="F80" s="311"/>
      <c r="G80" s="311"/>
      <c r="H80" s="232"/>
    </row>
    <row r="81" s="77" customFormat="1" spans="1:8">
      <c r="A81" s="104">
        <v>79</v>
      </c>
      <c r="B81" s="126" t="s">
        <v>491</v>
      </c>
      <c r="C81" s="478" t="s">
        <v>492</v>
      </c>
      <c r="D81" s="25" t="s">
        <v>51</v>
      </c>
      <c r="E81" s="307">
        <v>1</v>
      </c>
      <c r="F81" s="311"/>
      <c r="G81" s="311"/>
      <c r="H81" s="232"/>
    </row>
    <row r="82" s="77" customFormat="1" ht="33" spans="1:8">
      <c r="A82" s="104">
        <v>80</v>
      </c>
      <c r="B82" s="126" t="s">
        <v>493</v>
      </c>
      <c r="C82" s="484" t="s">
        <v>494</v>
      </c>
      <c r="D82" s="25" t="s">
        <v>103</v>
      </c>
      <c r="E82" s="307">
        <v>28</v>
      </c>
      <c r="F82" s="311"/>
      <c r="G82" s="311"/>
      <c r="H82" s="232"/>
    </row>
    <row r="83" s="77" customFormat="1" spans="1:8">
      <c r="A83" s="104">
        <v>81</v>
      </c>
      <c r="B83" s="126" t="s">
        <v>493</v>
      </c>
      <c r="C83" s="478" t="s">
        <v>495</v>
      </c>
      <c r="D83" s="25" t="s">
        <v>103</v>
      </c>
      <c r="E83" s="307">
        <v>28</v>
      </c>
      <c r="F83" s="311"/>
      <c r="G83" s="311"/>
      <c r="H83" s="232"/>
    </row>
    <row r="84" s="77" customFormat="1" ht="49.5" spans="1:8">
      <c r="A84" s="104">
        <v>82</v>
      </c>
      <c r="B84" s="126" t="s">
        <v>496</v>
      </c>
      <c r="C84" s="478" t="s">
        <v>497</v>
      </c>
      <c r="D84" s="25" t="s">
        <v>103</v>
      </c>
      <c r="E84" s="307">
        <v>28</v>
      </c>
      <c r="F84" s="311"/>
      <c r="G84" s="311"/>
      <c r="H84" s="232"/>
    </row>
    <row r="85" s="77" customFormat="1" ht="49.5" spans="1:8">
      <c r="A85" s="104">
        <v>83</v>
      </c>
      <c r="B85" s="126" t="s">
        <v>498</v>
      </c>
      <c r="C85" s="478" t="s">
        <v>499</v>
      </c>
      <c r="D85" s="25" t="s">
        <v>56</v>
      </c>
      <c r="E85" s="307">
        <v>2</v>
      </c>
      <c r="F85" s="311"/>
      <c r="G85" s="311"/>
      <c r="H85" s="232"/>
    </row>
    <row r="86" s="77" customFormat="1" ht="82.5" spans="1:8">
      <c r="A86" s="104">
        <v>84</v>
      </c>
      <c r="B86" s="126" t="s">
        <v>500</v>
      </c>
      <c r="C86" s="478" t="s">
        <v>501</v>
      </c>
      <c r="D86" s="25" t="s">
        <v>56</v>
      </c>
      <c r="E86" s="307">
        <v>2</v>
      </c>
      <c r="F86" s="311"/>
      <c r="G86" s="311"/>
      <c r="H86" s="232"/>
    </row>
    <row r="87" s="77" customFormat="1" ht="82.5" spans="1:8">
      <c r="A87" s="104">
        <v>85</v>
      </c>
      <c r="B87" s="126" t="s">
        <v>502</v>
      </c>
      <c r="C87" s="478" t="s">
        <v>503</v>
      </c>
      <c r="D87" s="25" t="s">
        <v>56</v>
      </c>
      <c r="E87" s="307">
        <v>2</v>
      </c>
      <c r="F87" s="311"/>
      <c r="G87" s="311"/>
      <c r="H87" s="232"/>
    </row>
    <row r="88" s="77" customFormat="1" ht="66" spans="1:8">
      <c r="A88" s="104">
        <v>86</v>
      </c>
      <c r="B88" s="126" t="s">
        <v>504</v>
      </c>
      <c r="C88" s="478" t="s">
        <v>505</v>
      </c>
      <c r="D88" s="25" t="s">
        <v>56</v>
      </c>
      <c r="E88" s="307">
        <v>28</v>
      </c>
      <c r="F88" s="311"/>
      <c r="G88" s="311"/>
      <c r="H88" s="232"/>
    </row>
    <row r="89" s="77" customFormat="1" ht="99" spans="1:8">
      <c r="A89" s="104">
        <v>87</v>
      </c>
      <c r="B89" s="126" t="s">
        <v>506</v>
      </c>
      <c r="C89" s="478" t="s">
        <v>507</v>
      </c>
      <c r="D89" s="25" t="s">
        <v>56</v>
      </c>
      <c r="E89" s="307">
        <v>28</v>
      </c>
      <c r="F89" s="311"/>
      <c r="G89" s="311"/>
      <c r="H89" s="232"/>
    </row>
    <row r="90" s="77" customFormat="1" ht="99" spans="1:8">
      <c r="A90" s="104">
        <v>88</v>
      </c>
      <c r="B90" s="126" t="s">
        <v>506</v>
      </c>
      <c r="C90" s="478" t="s">
        <v>508</v>
      </c>
      <c r="D90" s="25" t="s">
        <v>56</v>
      </c>
      <c r="E90" s="307">
        <v>28</v>
      </c>
      <c r="F90" s="311"/>
      <c r="G90" s="311"/>
      <c r="H90" s="232"/>
    </row>
    <row r="91" s="77" customFormat="1" spans="1:8">
      <c r="A91" s="104">
        <v>89</v>
      </c>
      <c r="B91" s="126" t="s">
        <v>509</v>
      </c>
      <c r="C91" s="478" t="s">
        <v>510</v>
      </c>
      <c r="D91" s="25" t="s">
        <v>56</v>
      </c>
      <c r="E91" s="307">
        <v>20</v>
      </c>
      <c r="F91" s="311"/>
      <c r="G91" s="311"/>
      <c r="H91" s="232"/>
    </row>
    <row r="92" s="77" customFormat="1" spans="1:8">
      <c r="A92" s="104">
        <v>90</v>
      </c>
      <c r="B92" s="126" t="s">
        <v>511</v>
      </c>
      <c r="C92" s="478" t="s">
        <v>512</v>
      </c>
      <c r="D92" s="25" t="s">
        <v>369</v>
      </c>
      <c r="E92" s="307">
        <v>28</v>
      </c>
      <c r="F92" s="311"/>
      <c r="G92" s="311"/>
      <c r="H92" s="232"/>
    </row>
    <row r="93" s="77" customFormat="1" ht="49.5" spans="1:8">
      <c r="A93" s="104">
        <v>91</v>
      </c>
      <c r="B93" s="126" t="s">
        <v>513</v>
      </c>
      <c r="C93" s="478" t="s">
        <v>514</v>
      </c>
      <c r="D93" s="25" t="s">
        <v>369</v>
      </c>
      <c r="E93" s="307">
        <v>28</v>
      </c>
      <c r="F93" s="311"/>
      <c r="G93" s="311"/>
      <c r="H93" s="232"/>
    </row>
    <row r="94" s="77" customFormat="1" ht="49.5" spans="1:8">
      <c r="A94" s="104">
        <v>92</v>
      </c>
      <c r="B94" s="126" t="s">
        <v>513</v>
      </c>
      <c r="C94" s="478" t="s">
        <v>515</v>
      </c>
      <c r="D94" s="25" t="s">
        <v>369</v>
      </c>
      <c r="E94" s="307">
        <v>28</v>
      </c>
      <c r="F94" s="311"/>
      <c r="G94" s="311"/>
      <c r="H94" s="232"/>
    </row>
    <row r="95" s="77" customFormat="1" ht="49.5" spans="1:8">
      <c r="A95" s="104">
        <v>93</v>
      </c>
      <c r="B95" s="126" t="s">
        <v>513</v>
      </c>
      <c r="C95" s="478" t="s">
        <v>516</v>
      </c>
      <c r="D95" s="25" t="s">
        <v>369</v>
      </c>
      <c r="E95" s="307">
        <v>28</v>
      </c>
      <c r="F95" s="311"/>
      <c r="G95" s="311"/>
      <c r="H95" s="232"/>
    </row>
    <row r="96" s="77" customFormat="1" ht="49.5" spans="1:8">
      <c r="A96" s="104">
        <v>94</v>
      </c>
      <c r="B96" s="126" t="s">
        <v>513</v>
      </c>
      <c r="C96" s="478" t="s">
        <v>517</v>
      </c>
      <c r="D96" s="25" t="s">
        <v>369</v>
      </c>
      <c r="E96" s="307">
        <v>28</v>
      </c>
      <c r="F96" s="311"/>
      <c r="G96" s="311"/>
      <c r="H96" s="232"/>
    </row>
    <row r="97" s="77" customFormat="1" ht="49.5" spans="1:8">
      <c r="A97" s="104">
        <v>95</v>
      </c>
      <c r="B97" s="126" t="s">
        <v>518</v>
      </c>
      <c r="C97" s="478" t="s">
        <v>519</v>
      </c>
      <c r="D97" s="25" t="s">
        <v>369</v>
      </c>
      <c r="E97" s="307">
        <v>28</v>
      </c>
      <c r="F97" s="311"/>
      <c r="G97" s="311"/>
      <c r="H97" s="232"/>
    </row>
    <row r="98" s="77" customFormat="1" spans="1:8">
      <c r="A98" s="104">
        <v>96</v>
      </c>
      <c r="B98" s="126" t="s">
        <v>520</v>
      </c>
      <c r="C98" s="478" t="s">
        <v>521</v>
      </c>
      <c r="D98" s="25" t="s">
        <v>369</v>
      </c>
      <c r="E98" s="307">
        <v>2</v>
      </c>
      <c r="F98" s="311"/>
      <c r="G98" s="311"/>
      <c r="H98" s="232"/>
    </row>
    <row r="99" s="77" customFormat="1" ht="49.5" spans="1:8">
      <c r="A99" s="104">
        <v>97</v>
      </c>
      <c r="B99" s="126" t="s">
        <v>522</v>
      </c>
      <c r="C99" s="478" t="s">
        <v>523</v>
      </c>
      <c r="D99" s="25" t="s">
        <v>369</v>
      </c>
      <c r="E99" s="307">
        <v>28</v>
      </c>
      <c r="F99" s="311"/>
      <c r="G99" s="311"/>
      <c r="H99" s="232"/>
    </row>
    <row r="100" s="77" customFormat="1" ht="49.5" spans="1:8">
      <c r="A100" s="104">
        <v>98</v>
      </c>
      <c r="B100" s="126" t="s">
        <v>522</v>
      </c>
      <c r="C100" s="478" t="s">
        <v>524</v>
      </c>
      <c r="D100" s="25" t="s">
        <v>369</v>
      </c>
      <c r="E100" s="307">
        <v>28</v>
      </c>
      <c r="F100" s="311"/>
      <c r="G100" s="311"/>
      <c r="H100" s="232"/>
    </row>
    <row r="101" s="77" customFormat="1" ht="49.5" spans="1:8">
      <c r="A101" s="104">
        <v>99</v>
      </c>
      <c r="B101" s="126" t="s">
        <v>522</v>
      </c>
      <c r="C101" s="478" t="s">
        <v>525</v>
      </c>
      <c r="D101" s="25" t="s">
        <v>369</v>
      </c>
      <c r="E101" s="307">
        <v>28</v>
      </c>
      <c r="F101" s="311"/>
      <c r="G101" s="311"/>
      <c r="H101" s="232"/>
    </row>
    <row r="102" s="77" customFormat="1" ht="33" spans="1:8">
      <c r="A102" s="104">
        <v>100</v>
      </c>
      <c r="B102" s="126" t="s">
        <v>526</v>
      </c>
      <c r="C102" s="478" t="s">
        <v>527</v>
      </c>
      <c r="D102" s="25" t="s">
        <v>51</v>
      </c>
      <c r="E102" s="307">
        <v>2</v>
      </c>
      <c r="F102" s="311"/>
      <c r="G102" s="311"/>
      <c r="H102" s="232"/>
    </row>
    <row r="103" s="77" customFormat="1" ht="33" spans="1:8">
      <c r="A103" s="104">
        <v>101</v>
      </c>
      <c r="B103" s="126" t="s">
        <v>528</v>
      </c>
      <c r="C103" s="478" t="s">
        <v>529</v>
      </c>
      <c r="D103" s="25" t="s">
        <v>369</v>
      </c>
      <c r="E103" s="307">
        <v>2</v>
      </c>
      <c r="F103" s="311"/>
      <c r="G103" s="311"/>
      <c r="H103" s="232"/>
    </row>
    <row r="104" s="77" customFormat="1" ht="49.5" spans="1:8">
      <c r="A104" s="104">
        <v>102</v>
      </c>
      <c r="B104" s="126" t="s">
        <v>530</v>
      </c>
      <c r="C104" s="478" t="s">
        <v>531</v>
      </c>
      <c r="D104" s="25" t="s">
        <v>369</v>
      </c>
      <c r="E104" s="307">
        <v>28</v>
      </c>
      <c r="F104" s="311"/>
      <c r="G104" s="311"/>
      <c r="H104" s="232"/>
    </row>
    <row r="105" s="77" customFormat="1" ht="49.5" spans="1:8">
      <c r="A105" s="104">
        <v>103</v>
      </c>
      <c r="B105" s="126" t="s">
        <v>530</v>
      </c>
      <c r="C105" s="478" t="s">
        <v>532</v>
      </c>
      <c r="D105" s="25" t="s">
        <v>533</v>
      </c>
      <c r="E105" s="307">
        <v>28</v>
      </c>
      <c r="F105" s="311"/>
      <c r="G105" s="311"/>
      <c r="H105" s="232"/>
    </row>
    <row r="106" s="77" customFormat="1" spans="1:8">
      <c r="A106" s="104">
        <v>104</v>
      </c>
      <c r="B106" s="126" t="s">
        <v>534</v>
      </c>
      <c r="C106" s="478" t="s">
        <v>535</v>
      </c>
      <c r="D106" s="25" t="s">
        <v>51</v>
      </c>
      <c r="E106" s="307">
        <v>2</v>
      </c>
      <c r="F106" s="311"/>
      <c r="G106" s="311"/>
      <c r="H106" s="232"/>
    </row>
    <row r="107" s="77" customFormat="1" spans="1:8">
      <c r="A107" s="104">
        <v>105</v>
      </c>
      <c r="B107" s="126" t="s">
        <v>536</v>
      </c>
      <c r="C107" s="478" t="s">
        <v>537</v>
      </c>
      <c r="D107" s="25" t="s">
        <v>56</v>
      </c>
      <c r="E107" s="307">
        <v>28</v>
      </c>
      <c r="F107" s="311"/>
      <c r="G107" s="311"/>
      <c r="H107" s="232"/>
    </row>
    <row r="108" s="77" customFormat="1" ht="49.5" spans="1:8">
      <c r="A108" s="104">
        <v>106</v>
      </c>
      <c r="B108" s="126" t="s">
        <v>538</v>
      </c>
      <c r="C108" s="484" t="s">
        <v>539</v>
      </c>
      <c r="D108" s="25" t="s">
        <v>56</v>
      </c>
      <c r="E108" s="307">
        <v>28</v>
      </c>
      <c r="F108" s="311"/>
      <c r="G108" s="311"/>
      <c r="H108" s="232"/>
    </row>
    <row r="109" s="77" customFormat="1" spans="1:8">
      <c r="A109" s="104">
        <v>107</v>
      </c>
      <c r="B109" s="126" t="s">
        <v>540</v>
      </c>
      <c r="C109" s="478" t="s">
        <v>541</v>
      </c>
      <c r="D109" s="25" t="s">
        <v>51</v>
      </c>
      <c r="E109" s="307">
        <v>2</v>
      </c>
      <c r="F109" s="311"/>
      <c r="G109" s="311"/>
      <c r="H109" s="232"/>
    </row>
    <row r="110" s="77" customFormat="1" ht="33" spans="1:8">
      <c r="A110" s="104">
        <v>108</v>
      </c>
      <c r="B110" s="126" t="s">
        <v>542</v>
      </c>
      <c r="C110" s="478" t="s">
        <v>543</v>
      </c>
      <c r="D110" s="25" t="s">
        <v>103</v>
      </c>
      <c r="E110" s="307">
        <v>2</v>
      </c>
      <c r="F110" s="311"/>
      <c r="G110" s="311"/>
      <c r="H110" s="232"/>
    </row>
    <row r="111" s="77" customFormat="1" spans="1:8">
      <c r="A111" s="104">
        <v>109</v>
      </c>
      <c r="B111" s="126" t="s">
        <v>544</v>
      </c>
      <c r="C111" s="478" t="s">
        <v>545</v>
      </c>
      <c r="D111" s="25" t="s">
        <v>51</v>
      </c>
      <c r="E111" s="307">
        <v>2</v>
      </c>
      <c r="F111" s="311"/>
      <c r="G111" s="311"/>
      <c r="H111" s="232"/>
    </row>
    <row r="112" s="77" customFormat="1" ht="66" spans="1:8">
      <c r="A112" s="104">
        <v>110</v>
      </c>
      <c r="B112" s="126" t="s">
        <v>546</v>
      </c>
      <c r="C112" s="478" t="s">
        <v>547</v>
      </c>
      <c r="D112" s="25" t="s">
        <v>103</v>
      </c>
      <c r="E112" s="307">
        <v>2</v>
      </c>
      <c r="F112" s="311"/>
      <c r="G112" s="311"/>
      <c r="H112" s="232"/>
    </row>
    <row r="113" s="77" customFormat="1" ht="33" spans="1:8">
      <c r="A113" s="104">
        <v>111</v>
      </c>
      <c r="B113" s="126" t="s">
        <v>548</v>
      </c>
      <c r="C113" s="478" t="s">
        <v>549</v>
      </c>
      <c r="D113" s="25" t="s">
        <v>103</v>
      </c>
      <c r="E113" s="307">
        <v>2</v>
      </c>
      <c r="F113" s="311"/>
      <c r="G113" s="311"/>
      <c r="H113" s="232"/>
    </row>
    <row r="114" s="77" customFormat="1" ht="49.5" spans="1:8">
      <c r="A114" s="104">
        <v>112</v>
      </c>
      <c r="B114" s="126" t="s">
        <v>550</v>
      </c>
      <c r="C114" s="478" t="s">
        <v>551</v>
      </c>
      <c r="D114" s="25" t="s">
        <v>56</v>
      </c>
      <c r="E114" s="307">
        <v>2</v>
      </c>
      <c r="F114" s="311"/>
      <c r="G114" s="311"/>
      <c r="H114" s="232"/>
    </row>
    <row r="115" s="77" customFormat="1" ht="33" spans="1:8">
      <c r="A115" s="104">
        <v>113</v>
      </c>
      <c r="B115" s="126" t="s">
        <v>552</v>
      </c>
      <c r="C115" s="478" t="s">
        <v>553</v>
      </c>
      <c r="D115" s="25" t="s">
        <v>51</v>
      </c>
      <c r="E115" s="307">
        <v>2</v>
      </c>
      <c r="F115" s="311"/>
      <c r="G115" s="311"/>
      <c r="H115" s="232"/>
    </row>
    <row r="116" s="77" customFormat="1" spans="1:8">
      <c r="A116" s="104">
        <v>114</v>
      </c>
      <c r="B116" s="126" t="s">
        <v>554</v>
      </c>
      <c r="C116" s="478" t="s">
        <v>555</v>
      </c>
      <c r="D116" s="25" t="s">
        <v>56</v>
      </c>
      <c r="E116" s="307">
        <v>2</v>
      </c>
      <c r="F116" s="311"/>
      <c r="G116" s="311"/>
      <c r="H116" s="232"/>
    </row>
    <row r="117" s="77" customFormat="1" spans="1:8">
      <c r="A117" s="104">
        <v>115</v>
      </c>
      <c r="B117" s="126" t="s">
        <v>556</v>
      </c>
      <c r="C117" s="478"/>
      <c r="D117" s="25" t="s">
        <v>56</v>
      </c>
      <c r="E117" s="307">
        <v>2</v>
      </c>
      <c r="F117" s="311"/>
      <c r="G117" s="311"/>
      <c r="H117" s="232"/>
    </row>
    <row r="118" s="77" customFormat="1" spans="1:8">
      <c r="A118" s="104">
        <v>116</v>
      </c>
      <c r="B118" s="126" t="s">
        <v>557</v>
      </c>
      <c r="C118" s="478"/>
      <c r="D118" s="25" t="s">
        <v>56</v>
      </c>
      <c r="E118" s="307">
        <v>2</v>
      </c>
      <c r="F118" s="311"/>
      <c r="G118" s="311"/>
      <c r="H118" s="232"/>
    </row>
    <row r="119" s="77" customFormat="1" spans="1:8">
      <c r="A119" s="104">
        <v>117</v>
      </c>
      <c r="B119" s="126" t="s">
        <v>558</v>
      </c>
      <c r="C119" s="478" t="s">
        <v>559</v>
      </c>
      <c r="D119" s="25" t="s">
        <v>56</v>
      </c>
      <c r="E119" s="307">
        <v>2</v>
      </c>
      <c r="F119" s="311"/>
      <c r="G119" s="311"/>
      <c r="H119" s="232"/>
    </row>
    <row r="120" s="77" customFormat="1" spans="1:8">
      <c r="A120" s="104">
        <v>118</v>
      </c>
      <c r="B120" s="126" t="s">
        <v>560</v>
      </c>
      <c r="C120" s="478" t="s">
        <v>561</v>
      </c>
      <c r="D120" s="25" t="s">
        <v>56</v>
      </c>
      <c r="E120" s="307">
        <v>2</v>
      </c>
      <c r="F120" s="311"/>
      <c r="G120" s="311"/>
      <c r="H120" s="232"/>
    </row>
    <row r="121" s="77" customFormat="1" ht="49.5" spans="1:8">
      <c r="A121" s="104">
        <v>119</v>
      </c>
      <c r="B121" s="126" t="s">
        <v>562</v>
      </c>
      <c r="C121" s="478" t="s">
        <v>563</v>
      </c>
      <c r="D121" s="25" t="s">
        <v>144</v>
      </c>
      <c r="E121" s="307">
        <v>28</v>
      </c>
      <c r="F121" s="311"/>
      <c r="G121" s="311"/>
      <c r="H121" s="232"/>
    </row>
    <row r="122" s="77" customFormat="1" ht="99" spans="1:8">
      <c r="A122" s="104">
        <v>120</v>
      </c>
      <c r="B122" s="126" t="s">
        <v>564</v>
      </c>
      <c r="C122" s="478" t="s">
        <v>565</v>
      </c>
      <c r="D122" s="25" t="s">
        <v>56</v>
      </c>
      <c r="E122" s="307">
        <v>2</v>
      </c>
      <c r="F122" s="311"/>
      <c r="G122" s="311"/>
      <c r="H122" s="232"/>
    </row>
    <row r="123" s="77" customFormat="1" ht="33" spans="1:8">
      <c r="A123" s="104">
        <v>121</v>
      </c>
      <c r="B123" s="126" t="s">
        <v>566</v>
      </c>
      <c r="C123" s="478" t="s">
        <v>567</v>
      </c>
      <c r="D123" s="25" t="s">
        <v>56</v>
      </c>
      <c r="E123" s="307">
        <v>2</v>
      </c>
      <c r="F123" s="311"/>
      <c r="G123" s="311"/>
      <c r="H123" s="232"/>
    </row>
    <row r="124" s="77" customFormat="1" spans="1:8">
      <c r="A124" s="104">
        <v>122</v>
      </c>
      <c r="B124" s="126" t="s">
        <v>568</v>
      </c>
      <c r="C124" s="478" t="s">
        <v>569</v>
      </c>
      <c r="D124" s="25" t="s">
        <v>405</v>
      </c>
      <c r="E124" s="307">
        <v>8</v>
      </c>
      <c r="F124" s="311"/>
      <c r="G124" s="311"/>
      <c r="H124" s="232"/>
    </row>
    <row r="125" s="77" customFormat="1" ht="33" spans="1:8">
      <c r="A125" s="104">
        <v>123</v>
      </c>
      <c r="B125" s="126" t="s">
        <v>570</v>
      </c>
      <c r="C125" s="478" t="s">
        <v>571</v>
      </c>
      <c r="D125" s="25" t="s">
        <v>103</v>
      </c>
      <c r="E125" s="307">
        <v>2</v>
      </c>
      <c r="F125" s="311"/>
      <c r="G125" s="311"/>
      <c r="H125" s="232"/>
    </row>
    <row r="126" s="77" customFormat="1" ht="33" spans="1:8">
      <c r="A126" s="104">
        <v>124</v>
      </c>
      <c r="B126" s="126" t="s">
        <v>570</v>
      </c>
      <c r="C126" s="478" t="s">
        <v>572</v>
      </c>
      <c r="D126" s="25" t="s">
        <v>103</v>
      </c>
      <c r="E126" s="307">
        <v>2</v>
      </c>
      <c r="F126" s="311"/>
      <c r="G126" s="311"/>
      <c r="H126" s="232"/>
    </row>
    <row r="127" s="77" customFormat="1" ht="33" spans="1:8">
      <c r="A127" s="104">
        <v>125</v>
      </c>
      <c r="B127" s="126" t="s">
        <v>573</v>
      </c>
      <c r="C127" s="478" t="s">
        <v>574</v>
      </c>
      <c r="D127" s="25" t="s">
        <v>103</v>
      </c>
      <c r="E127" s="307">
        <v>56</v>
      </c>
      <c r="F127" s="311"/>
      <c r="G127" s="311"/>
      <c r="H127" s="232"/>
    </row>
    <row r="128" s="77" customFormat="1" ht="33" spans="1:8">
      <c r="A128" s="104">
        <v>126</v>
      </c>
      <c r="B128" s="126" t="s">
        <v>573</v>
      </c>
      <c r="C128" s="478" t="s">
        <v>575</v>
      </c>
      <c r="D128" s="25" t="s">
        <v>103</v>
      </c>
      <c r="E128" s="307">
        <v>56</v>
      </c>
      <c r="F128" s="311"/>
      <c r="G128" s="311"/>
      <c r="H128" s="232"/>
    </row>
    <row r="129" s="77" customFormat="1" ht="33" spans="1:8">
      <c r="A129" s="104">
        <v>127</v>
      </c>
      <c r="B129" s="126" t="s">
        <v>573</v>
      </c>
      <c r="C129" s="478" t="s">
        <v>576</v>
      </c>
      <c r="D129" s="25" t="s">
        <v>103</v>
      </c>
      <c r="E129" s="307">
        <v>56</v>
      </c>
      <c r="F129" s="311"/>
      <c r="G129" s="311"/>
      <c r="H129" s="232"/>
    </row>
    <row r="130" s="77" customFormat="1" ht="33" spans="1:8">
      <c r="A130" s="104">
        <v>128</v>
      </c>
      <c r="B130" s="126" t="s">
        <v>573</v>
      </c>
      <c r="C130" s="478" t="s">
        <v>577</v>
      </c>
      <c r="D130" s="25" t="s">
        <v>103</v>
      </c>
      <c r="E130" s="307">
        <v>56</v>
      </c>
      <c r="F130" s="311"/>
      <c r="G130" s="311"/>
      <c r="H130" s="232"/>
    </row>
    <row r="131" s="77" customFormat="1" spans="1:8">
      <c r="A131" s="104">
        <v>129</v>
      </c>
      <c r="B131" s="126" t="s">
        <v>578</v>
      </c>
      <c r="C131" s="478"/>
      <c r="D131" s="25" t="s">
        <v>103</v>
      </c>
      <c r="E131" s="307">
        <v>2</v>
      </c>
      <c r="F131" s="311"/>
      <c r="G131" s="311"/>
      <c r="H131" s="232"/>
    </row>
    <row r="132" s="77" customFormat="1" spans="1:8">
      <c r="A132" s="104">
        <v>130</v>
      </c>
      <c r="B132" s="126" t="s">
        <v>579</v>
      </c>
      <c r="C132" s="478"/>
      <c r="D132" s="25" t="s">
        <v>103</v>
      </c>
      <c r="E132" s="307">
        <v>2</v>
      </c>
      <c r="F132" s="311"/>
      <c r="G132" s="311"/>
      <c r="H132" s="232"/>
    </row>
    <row r="133" s="77" customFormat="1" spans="1:8">
      <c r="A133" s="104">
        <v>131</v>
      </c>
      <c r="B133" s="126" t="s">
        <v>580</v>
      </c>
      <c r="C133" s="478" t="s">
        <v>581</v>
      </c>
      <c r="D133" s="25" t="s">
        <v>103</v>
      </c>
      <c r="E133" s="307">
        <v>2</v>
      </c>
      <c r="F133" s="311"/>
      <c r="G133" s="311"/>
      <c r="H133" s="232"/>
    </row>
    <row r="134" s="77" customFormat="1" ht="33" spans="1:8">
      <c r="A134" s="104">
        <v>132</v>
      </c>
      <c r="B134" s="126" t="s">
        <v>582</v>
      </c>
      <c r="C134" s="478" t="s">
        <v>583</v>
      </c>
      <c r="D134" s="25" t="s">
        <v>103</v>
      </c>
      <c r="E134" s="307">
        <v>2</v>
      </c>
      <c r="F134" s="311"/>
      <c r="G134" s="311"/>
      <c r="H134" s="232"/>
    </row>
    <row r="135" s="77" customFormat="1" ht="33" spans="1:8">
      <c r="A135" s="104">
        <v>133</v>
      </c>
      <c r="B135" s="126" t="s">
        <v>584</v>
      </c>
      <c r="C135" s="478" t="s">
        <v>585</v>
      </c>
      <c r="D135" s="25" t="s">
        <v>103</v>
      </c>
      <c r="E135" s="307">
        <v>2</v>
      </c>
      <c r="F135" s="311"/>
      <c r="G135" s="311"/>
      <c r="H135" s="232"/>
    </row>
    <row r="136" s="77" customFormat="1" ht="49.5" spans="1:8">
      <c r="A136" s="104">
        <v>134</v>
      </c>
      <c r="B136" s="126" t="s">
        <v>586</v>
      </c>
      <c r="C136" s="478" t="s">
        <v>587</v>
      </c>
      <c r="D136" s="25" t="s">
        <v>103</v>
      </c>
      <c r="E136" s="307">
        <v>2</v>
      </c>
      <c r="F136" s="311"/>
      <c r="G136" s="311"/>
      <c r="H136" s="232"/>
    </row>
    <row r="137" s="77" customFormat="1" spans="1:8">
      <c r="A137" s="104">
        <v>135</v>
      </c>
      <c r="B137" s="126" t="s">
        <v>588</v>
      </c>
      <c r="C137" s="478" t="s">
        <v>589</v>
      </c>
      <c r="D137" s="25" t="s">
        <v>103</v>
      </c>
      <c r="E137" s="307">
        <v>56</v>
      </c>
      <c r="F137" s="311"/>
      <c r="G137" s="311"/>
      <c r="H137" s="232"/>
    </row>
    <row r="138" s="77" customFormat="1" spans="1:8">
      <c r="A138" s="104">
        <v>136</v>
      </c>
      <c r="B138" s="126" t="s">
        <v>590</v>
      </c>
      <c r="C138" s="478"/>
      <c r="D138" s="25" t="s">
        <v>103</v>
      </c>
      <c r="E138" s="307">
        <v>28</v>
      </c>
      <c r="F138" s="311"/>
      <c r="G138" s="311"/>
      <c r="H138" s="232"/>
    </row>
    <row r="139" s="77" customFormat="1" ht="49.5" spans="1:8">
      <c r="A139" s="104">
        <v>137</v>
      </c>
      <c r="B139" s="126" t="s">
        <v>591</v>
      </c>
      <c r="C139" s="478" t="s">
        <v>592</v>
      </c>
      <c r="D139" s="25" t="s">
        <v>103</v>
      </c>
      <c r="E139" s="307">
        <v>2</v>
      </c>
      <c r="F139" s="311"/>
      <c r="G139" s="311"/>
      <c r="H139" s="232"/>
    </row>
    <row r="140" s="77" customFormat="1" ht="33" spans="1:8">
      <c r="A140" s="104">
        <v>138</v>
      </c>
      <c r="B140" s="126" t="s">
        <v>593</v>
      </c>
      <c r="C140" s="478" t="s">
        <v>594</v>
      </c>
      <c r="D140" s="25" t="s">
        <v>56</v>
      </c>
      <c r="E140" s="307">
        <v>2</v>
      </c>
      <c r="F140" s="311"/>
      <c r="G140" s="311"/>
      <c r="H140" s="232"/>
    </row>
    <row r="141" s="77" customFormat="1" ht="66" spans="1:8">
      <c r="A141" s="104">
        <v>139</v>
      </c>
      <c r="B141" s="126" t="s">
        <v>595</v>
      </c>
      <c r="C141" s="478" t="s">
        <v>596</v>
      </c>
      <c r="D141" s="25" t="s">
        <v>56</v>
      </c>
      <c r="E141" s="307">
        <v>2</v>
      </c>
      <c r="F141" s="311"/>
      <c r="G141" s="311"/>
      <c r="H141" s="232"/>
    </row>
    <row r="142" s="77" customFormat="1" ht="115.5" spans="1:8">
      <c r="A142" s="104">
        <v>140</v>
      </c>
      <c r="B142" s="126" t="s">
        <v>595</v>
      </c>
      <c r="C142" s="478" t="s">
        <v>597</v>
      </c>
      <c r="D142" s="25" t="s">
        <v>56</v>
      </c>
      <c r="E142" s="307">
        <v>2</v>
      </c>
      <c r="F142" s="311"/>
      <c r="G142" s="311"/>
      <c r="H142" s="232"/>
    </row>
    <row r="143" s="77" customFormat="1" spans="1:8">
      <c r="A143" s="104">
        <v>141</v>
      </c>
      <c r="B143" s="126" t="s">
        <v>598</v>
      </c>
      <c r="C143" s="478" t="s">
        <v>599</v>
      </c>
      <c r="D143" s="25" t="s">
        <v>51</v>
      </c>
      <c r="E143" s="307">
        <v>2</v>
      </c>
      <c r="F143" s="311"/>
      <c r="G143" s="311"/>
      <c r="H143" s="232"/>
    </row>
    <row r="144" s="77" customFormat="1" spans="1:8">
      <c r="A144" s="104">
        <v>142</v>
      </c>
      <c r="B144" s="126" t="s">
        <v>600</v>
      </c>
      <c r="C144" s="478" t="s">
        <v>601</v>
      </c>
      <c r="D144" s="25" t="s">
        <v>51</v>
      </c>
      <c r="E144" s="307">
        <v>2</v>
      </c>
      <c r="F144" s="311"/>
      <c r="G144" s="311"/>
      <c r="H144" s="232"/>
    </row>
    <row r="145" s="77" customFormat="1" ht="33" spans="1:8">
      <c r="A145" s="104">
        <v>143</v>
      </c>
      <c r="B145" s="126" t="s">
        <v>602</v>
      </c>
      <c r="C145" s="485" t="s">
        <v>603</v>
      </c>
      <c r="D145" s="25" t="s">
        <v>51</v>
      </c>
      <c r="E145" s="307">
        <v>28</v>
      </c>
      <c r="F145" s="311"/>
      <c r="G145" s="311"/>
      <c r="H145" s="232"/>
    </row>
    <row r="146" s="77" customFormat="1" ht="33" spans="1:8">
      <c r="A146" s="104">
        <v>144</v>
      </c>
      <c r="B146" s="126" t="s">
        <v>602</v>
      </c>
      <c r="C146" s="478" t="s">
        <v>604</v>
      </c>
      <c r="D146" s="25" t="s">
        <v>51</v>
      </c>
      <c r="E146" s="307">
        <v>1</v>
      </c>
      <c r="F146" s="311"/>
      <c r="G146" s="311"/>
      <c r="H146" s="232"/>
    </row>
    <row r="147" s="77" customFormat="1" spans="1:8">
      <c r="A147" s="104">
        <v>145</v>
      </c>
      <c r="B147" s="126" t="s">
        <v>605</v>
      </c>
      <c r="C147" s="478" t="s">
        <v>606</v>
      </c>
      <c r="D147" s="25" t="s">
        <v>51</v>
      </c>
      <c r="E147" s="307">
        <v>1</v>
      </c>
      <c r="F147" s="311"/>
      <c r="G147" s="311"/>
      <c r="H147" s="232"/>
    </row>
    <row r="148" s="77" customFormat="1" spans="1:8">
      <c r="A148" s="104">
        <v>146</v>
      </c>
      <c r="B148" s="126" t="s">
        <v>605</v>
      </c>
      <c r="C148" s="478" t="s">
        <v>607</v>
      </c>
      <c r="D148" s="25" t="s">
        <v>51</v>
      </c>
      <c r="E148" s="307">
        <v>28</v>
      </c>
      <c r="F148" s="311"/>
      <c r="G148" s="311"/>
      <c r="H148" s="232"/>
    </row>
    <row r="149" s="77" customFormat="1" spans="1:8">
      <c r="A149" s="104">
        <v>147</v>
      </c>
      <c r="B149" s="126" t="s">
        <v>605</v>
      </c>
      <c r="C149" s="478" t="s">
        <v>608</v>
      </c>
      <c r="D149" s="25" t="s">
        <v>51</v>
      </c>
      <c r="E149" s="307">
        <v>1</v>
      </c>
      <c r="F149" s="311"/>
      <c r="G149" s="311"/>
      <c r="H149" s="232"/>
    </row>
    <row r="150" s="77" customFormat="1" spans="1:8">
      <c r="A150" s="104">
        <v>148</v>
      </c>
      <c r="B150" s="126" t="s">
        <v>609</v>
      </c>
      <c r="C150" s="478" t="s">
        <v>610</v>
      </c>
      <c r="D150" s="25" t="s">
        <v>56</v>
      </c>
      <c r="E150" s="307">
        <v>2</v>
      </c>
      <c r="F150" s="311"/>
      <c r="G150" s="311"/>
      <c r="H150" s="232"/>
    </row>
    <row r="151" s="77" customFormat="1" spans="1:8">
      <c r="A151" s="104">
        <v>149</v>
      </c>
      <c r="B151" s="126" t="s">
        <v>611</v>
      </c>
      <c r="C151" s="478" t="s">
        <v>612</v>
      </c>
      <c r="D151" s="25" t="s">
        <v>103</v>
      </c>
      <c r="E151" s="307">
        <v>2</v>
      </c>
      <c r="F151" s="311"/>
      <c r="G151" s="311"/>
      <c r="H151" s="232"/>
    </row>
    <row r="152" s="77" customFormat="1" spans="1:8">
      <c r="A152" s="104">
        <v>150</v>
      </c>
      <c r="B152" s="126" t="s">
        <v>613</v>
      </c>
      <c r="C152" s="478" t="s">
        <v>614</v>
      </c>
      <c r="D152" s="25" t="s">
        <v>51</v>
      </c>
      <c r="E152" s="307">
        <v>2</v>
      </c>
      <c r="F152" s="311"/>
      <c r="G152" s="311"/>
      <c r="H152" s="232"/>
    </row>
    <row r="153" s="77" customFormat="1" spans="1:8">
      <c r="A153" s="104">
        <v>151</v>
      </c>
      <c r="B153" s="126" t="s">
        <v>615</v>
      </c>
      <c r="C153" s="478" t="s">
        <v>616</v>
      </c>
      <c r="D153" s="25" t="s">
        <v>51</v>
      </c>
      <c r="E153" s="307">
        <v>2</v>
      </c>
      <c r="F153" s="311"/>
      <c r="G153" s="311"/>
      <c r="H153" s="232"/>
    </row>
    <row r="154" s="77" customFormat="1" ht="66" spans="1:8">
      <c r="A154" s="104">
        <v>152</v>
      </c>
      <c r="B154" s="126" t="s">
        <v>617</v>
      </c>
      <c r="C154" s="478" t="s">
        <v>618</v>
      </c>
      <c r="D154" s="25" t="s">
        <v>103</v>
      </c>
      <c r="E154" s="307">
        <v>2</v>
      </c>
      <c r="F154" s="311"/>
      <c r="G154" s="311"/>
      <c r="H154" s="232"/>
    </row>
    <row r="155" s="77" customFormat="1" spans="1:8">
      <c r="A155" s="104">
        <v>153</v>
      </c>
      <c r="B155" s="126" t="s">
        <v>619</v>
      </c>
      <c r="C155" s="478" t="s">
        <v>620</v>
      </c>
      <c r="D155" s="25" t="s">
        <v>51</v>
      </c>
      <c r="E155" s="307">
        <v>28</v>
      </c>
      <c r="F155" s="311"/>
      <c r="G155" s="311"/>
      <c r="H155" s="232"/>
    </row>
    <row r="156" s="77" customFormat="1" spans="1:8">
      <c r="A156" s="104">
        <v>154</v>
      </c>
      <c r="B156" s="126" t="s">
        <v>621</v>
      </c>
      <c r="C156" s="478" t="s">
        <v>622</v>
      </c>
      <c r="D156" s="25" t="s">
        <v>51</v>
      </c>
      <c r="E156" s="307">
        <v>28</v>
      </c>
      <c r="F156" s="311"/>
      <c r="G156" s="311"/>
      <c r="H156" s="232"/>
    </row>
    <row r="157" s="77" customFormat="1" ht="165" spans="1:8">
      <c r="A157" s="104">
        <v>155</v>
      </c>
      <c r="B157" s="126" t="s">
        <v>623</v>
      </c>
      <c r="C157" s="484" t="s">
        <v>624</v>
      </c>
      <c r="D157" s="25" t="s">
        <v>51</v>
      </c>
      <c r="E157" s="307">
        <v>28</v>
      </c>
      <c r="F157" s="311"/>
      <c r="G157" s="311"/>
      <c r="H157" s="232"/>
    </row>
    <row r="158" s="77" customFormat="1" ht="33" spans="1:8">
      <c r="A158" s="104">
        <v>156</v>
      </c>
      <c r="B158" s="126" t="s">
        <v>625</v>
      </c>
      <c r="C158" s="478" t="s">
        <v>626</v>
      </c>
      <c r="D158" s="25" t="s">
        <v>51</v>
      </c>
      <c r="E158" s="307">
        <v>2</v>
      </c>
      <c r="F158" s="311"/>
      <c r="G158" s="311"/>
      <c r="H158" s="232"/>
    </row>
    <row r="159" s="77" customFormat="1" ht="99" spans="1:8">
      <c r="A159" s="104">
        <v>157</v>
      </c>
      <c r="B159" s="126" t="s">
        <v>627</v>
      </c>
      <c r="C159" s="478" t="s">
        <v>628</v>
      </c>
      <c r="D159" s="25" t="s">
        <v>56</v>
      </c>
      <c r="E159" s="307">
        <v>2</v>
      </c>
      <c r="F159" s="311"/>
      <c r="G159" s="311"/>
      <c r="H159" s="232"/>
    </row>
    <row r="160" s="77" customFormat="1" ht="82.5" spans="1:8">
      <c r="A160" s="104">
        <v>158</v>
      </c>
      <c r="B160" s="126" t="s">
        <v>629</v>
      </c>
      <c r="C160" s="478" t="s">
        <v>630</v>
      </c>
      <c r="D160" s="25" t="s">
        <v>51</v>
      </c>
      <c r="E160" s="307">
        <v>2</v>
      </c>
      <c r="F160" s="311"/>
      <c r="G160" s="311"/>
      <c r="H160" s="232"/>
    </row>
    <row r="161" s="77" customFormat="1" spans="1:8">
      <c r="A161" s="104">
        <v>159</v>
      </c>
      <c r="B161" s="126" t="s">
        <v>631</v>
      </c>
      <c r="C161" s="478" t="s">
        <v>632</v>
      </c>
      <c r="D161" s="25" t="s">
        <v>56</v>
      </c>
      <c r="E161" s="307">
        <v>2</v>
      </c>
      <c r="F161" s="311"/>
      <c r="G161" s="311"/>
      <c r="H161" s="232"/>
    </row>
    <row r="162" s="77" customFormat="1" ht="49.5" spans="1:8">
      <c r="A162" s="104">
        <v>160</v>
      </c>
      <c r="B162" s="126" t="s">
        <v>633</v>
      </c>
      <c r="C162" s="478" t="s">
        <v>634</v>
      </c>
      <c r="D162" s="25" t="s">
        <v>56</v>
      </c>
      <c r="E162" s="307">
        <v>2</v>
      </c>
      <c r="F162" s="311"/>
      <c r="G162" s="311"/>
      <c r="H162" s="232"/>
    </row>
    <row r="163" s="77" customFormat="1" spans="1:8">
      <c r="A163" s="104">
        <v>161</v>
      </c>
      <c r="B163" s="126" t="s">
        <v>635</v>
      </c>
      <c r="C163" s="478" t="s">
        <v>636</v>
      </c>
      <c r="D163" s="25" t="s">
        <v>51</v>
      </c>
      <c r="E163" s="307">
        <v>2</v>
      </c>
      <c r="F163" s="311"/>
      <c r="G163" s="311"/>
      <c r="H163" s="232"/>
    </row>
    <row r="164" s="77" customFormat="1" ht="33" spans="1:8">
      <c r="A164" s="104">
        <v>162</v>
      </c>
      <c r="B164" s="126" t="s">
        <v>637</v>
      </c>
      <c r="C164" s="478" t="s">
        <v>638</v>
      </c>
      <c r="D164" s="25" t="s">
        <v>51</v>
      </c>
      <c r="E164" s="307">
        <v>14</v>
      </c>
      <c r="F164" s="311"/>
      <c r="G164" s="311"/>
      <c r="H164" s="232"/>
    </row>
    <row r="165" s="77" customFormat="1" ht="99" spans="1:8">
      <c r="A165" s="104">
        <v>163</v>
      </c>
      <c r="B165" s="126" t="s">
        <v>639</v>
      </c>
      <c r="C165" s="478" t="s">
        <v>640</v>
      </c>
      <c r="D165" s="25" t="s">
        <v>51</v>
      </c>
      <c r="E165" s="307">
        <v>2</v>
      </c>
      <c r="F165" s="311"/>
      <c r="G165" s="311"/>
      <c r="H165" s="232"/>
    </row>
    <row r="166" s="77" customFormat="1" ht="33" spans="1:8">
      <c r="A166" s="104">
        <v>164</v>
      </c>
      <c r="B166" s="126" t="s">
        <v>641</v>
      </c>
      <c r="C166" s="478" t="s">
        <v>642</v>
      </c>
      <c r="D166" s="25" t="s">
        <v>51</v>
      </c>
      <c r="E166" s="307">
        <v>2</v>
      </c>
      <c r="F166" s="311"/>
      <c r="G166" s="311"/>
      <c r="H166" s="232"/>
    </row>
    <row r="167" s="77" customFormat="1" spans="1:8">
      <c r="A167" s="104">
        <v>165</v>
      </c>
      <c r="B167" s="126" t="s">
        <v>643</v>
      </c>
      <c r="C167" s="478" t="s">
        <v>644</v>
      </c>
      <c r="D167" s="25" t="s">
        <v>51</v>
      </c>
      <c r="E167" s="307">
        <v>2</v>
      </c>
      <c r="F167" s="311"/>
      <c r="G167" s="311"/>
      <c r="H167" s="232"/>
    </row>
    <row r="168" s="77" customFormat="1" ht="66" spans="1:8">
      <c r="A168" s="104">
        <v>166</v>
      </c>
      <c r="B168" s="126" t="s">
        <v>645</v>
      </c>
      <c r="C168" s="478" t="s">
        <v>646</v>
      </c>
      <c r="D168" s="25" t="s">
        <v>56</v>
      </c>
      <c r="E168" s="307">
        <v>2</v>
      </c>
      <c r="F168" s="311"/>
      <c r="G168" s="311"/>
      <c r="H168" s="232"/>
    </row>
    <row r="169" s="77" customFormat="1" ht="33" spans="1:8">
      <c r="A169" s="104">
        <v>167</v>
      </c>
      <c r="B169" s="126" t="s">
        <v>647</v>
      </c>
      <c r="C169" s="478" t="s">
        <v>648</v>
      </c>
      <c r="D169" s="25" t="s">
        <v>51</v>
      </c>
      <c r="E169" s="307">
        <v>28</v>
      </c>
      <c r="F169" s="311"/>
      <c r="G169" s="311"/>
      <c r="H169" s="232"/>
    </row>
    <row r="170" s="77" customFormat="1" ht="49.5" spans="1:8">
      <c r="A170" s="104">
        <v>168</v>
      </c>
      <c r="B170" s="126" t="s">
        <v>649</v>
      </c>
      <c r="C170" s="478" t="s">
        <v>650</v>
      </c>
      <c r="D170" s="25" t="s">
        <v>51</v>
      </c>
      <c r="E170" s="307">
        <v>28</v>
      </c>
      <c r="F170" s="311"/>
      <c r="G170" s="311"/>
      <c r="H170" s="232"/>
    </row>
    <row r="171" s="77" customFormat="1" ht="49.5" spans="1:8">
      <c r="A171" s="104">
        <v>169</v>
      </c>
      <c r="B171" s="126" t="s">
        <v>649</v>
      </c>
      <c r="C171" s="478" t="s">
        <v>651</v>
      </c>
      <c r="D171" s="25" t="s">
        <v>51</v>
      </c>
      <c r="E171" s="307">
        <v>28</v>
      </c>
      <c r="F171" s="311"/>
      <c r="G171" s="311"/>
      <c r="H171" s="232"/>
    </row>
    <row r="172" s="77" customFormat="1" spans="1:8">
      <c r="A172" s="104">
        <v>170</v>
      </c>
      <c r="B172" s="126" t="s">
        <v>652</v>
      </c>
      <c r="C172" s="478" t="s">
        <v>653</v>
      </c>
      <c r="D172" s="25" t="s">
        <v>56</v>
      </c>
      <c r="E172" s="307">
        <v>28</v>
      </c>
      <c r="F172" s="311"/>
      <c r="G172" s="311"/>
      <c r="H172" s="232"/>
    </row>
    <row r="173" s="77" customFormat="1" ht="33" spans="1:8">
      <c r="A173" s="104">
        <v>171</v>
      </c>
      <c r="B173" s="126" t="s">
        <v>654</v>
      </c>
      <c r="C173" s="478" t="s">
        <v>655</v>
      </c>
      <c r="D173" s="25" t="s">
        <v>51</v>
      </c>
      <c r="E173" s="307">
        <v>2</v>
      </c>
      <c r="F173" s="311"/>
      <c r="G173" s="311"/>
      <c r="H173" s="232"/>
    </row>
    <row r="174" s="77" customFormat="1" ht="49.5" spans="1:8">
      <c r="A174" s="104">
        <v>172</v>
      </c>
      <c r="B174" s="126" t="s">
        <v>656</v>
      </c>
      <c r="C174" s="478" t="s">
        <v>657</v>
      </c>
      <c r="D174" s="25" t="s">
        <v>56</v>
      </c>
      <c r="E174" s="307">
        <v>2</v>
      </c>
      <c r="F174" s="311"/>
      <c r="G174" s="311"/>
      <c r="H174" s="232"/>
    </row>
    <row r="175" s="77" customFormat="1" ht="49.5" spans="1:8">
      <c r="A175" s="104">
        <v>173</v>
      </c>
      <c r="B175" s="126" t="s">
        <v>658</v>
      </c>
      <c r="C175" s="478" t="s">
        <v>659</v>
      </c>
      <c r="D175" s="25" t="s">
        <v>56</v>
      </c>
      <c r="E175" s="307">
        <v>2</v>
      </c>
      <c r="F175" s="311"/>
      <c r="G175" s="311"/>
      <c r="H175" s="232"/>
    </row>
    <row r="176" s="77" customFormat="1" spans="1:8">
      <c r="A176" s="104">
        <v>174</v>
      </c>
      <c r="B176" s="126" t="s">
        <v>660</v>
      </c>
      <c r="C176" s="478" t="s">
        <v>661</v>
      </c>
      <c r="D176" s="25" t="s">
        <v>56</v>
      </c>
      <c r="E176" s="307">
        <v>2</v>
      </c>
      <c r="F176" s="311"/>
      <c r="G176" s="311"/>
      <c r="H176" s="232"/>
    </row>
    <row r="177" s="77" customFormat="1" spans="1:8">
      <c r="A177" s="104">
        <v>175</v>
      </c>
      <c r="B177" s="126" t="s">
        <v>660</v>
      </c>
      <c r="C177" s="478" t="s">
        <v>662</v>
      </c>
      <c r="D177" s="25" t="s">
        <v>56</v>
      </c>
      <c r="E177" s="307">
        <v>2</v>
      </c>
      <c r="F177" s="311"/>
      <c r="G177" s="311"/>
      <c r="H177" s="232"/>
    </row>
    <row r="178" s="77" customFormat="1" ht="33" spans="1:8">
      <c r="A178" s="104">
        <v>176</v>
      </c>
      <c r="B178" s="126" t="s">
        <v>663</v>
      </c>
      <c r="C178" s="478" t="s">
        <v>664</v>
      </c>
      <c r="D178" s="25" t="s">
        <v>56</v>
      </c>
      <c r="E178" s="307">
        <v>2</v>
      </c>
      <c r="F178" s="311"/>
      <c r="G178" s="311"/>
      <c r="H178" s="232"/>
    </row>
    <row r="179" s="77" customFormat="1" ht="33" spans="1:8">
      <c r="A179" s="104">
        <v>177</v>
      </c>
      <c r="B179" s="126" t="s">
        <v>663</v>
      </c>
      <c r="C179" s="478" t="s">
        <v>665</v>
      </c>
      <c r="D179" s="25" t="s">
        <v>56</v>
      </c>
      <c r="E179" s="307">
        <v>2</v>
      </c>
      <c r="F179" s="311"/>
      <c r="G179" s="311"/>
      <c r="H179" s="232"/>
    </row>
    <row r="180" s="77" customFormat="1" ht="33" spans="1:8">
      <c r="A180" s="104">
        <v>178</v>
      </c>
      <c r="B180" s="126" t="s">
        <v>666</v>
      </c>
      <c r="C180" s="478" t="s">
        <v>667</v>
      </c>
      <c r="D180" s="25" t="s">
        <v>56</v>
      </c>
      <c r="E180" s="307">
        <v>2</v>
      </c>
      <c r="F180" s="311"/>
      <c r="G180" s="311"/>
      <c r="H180" s="232"/>
    </row>
    <row r="181" s="77" customFormat="1" spans="1:8">
      <c r="A181" s="104">
        <v>179</v>
      </c>
      <c r="B181" s="126" t="s">
        <v>668</v>
      </c>
      <c r="C181" s="478" t="s">
        <v>669</v>
      </c>
      <c r="D181" s="25" t="s">
        <v>56</v>
      </c>
      <c r="E181" s="307">
        <v>2</v>
      </c>
      <c r="F181" s="311"/>
      <c r="G181" s="311"/>
      <c r="H181" s="232"/>
    </row>
    <row r="182" s="77" customFormat="1" ht="66" spans="1:8">
      <c r="A182" s="104">
        <v>180</v>
      </c>
      <c r="B182" s="486" t="s">
        <v>663</v>
      </c>
      <c r="C182" s="484" t="s">
        <v>670</v>
      </c>
      <c r="D182" s="25" t="s">
        <v>56</v>
      </c>
      <c r="E182" s="307">
        <v>2</v>
      </c>
      <c r="F182" s="311"/>
      <c r="G182" s="311"/>
      <c r="H182" s="232"/>
    </row>
    <row r="183" s="77" customFormat="1" ht="49.5" spans="1:8">
      <c r="A183" s="104">
        <v>181</v>
      </c>
      <c r="B183" s="126" t="s">
        <v>671</v>
      </c>
      <c r="C183" s="478" t="s">
        <v>672</v>
      </c>
      <c r="D183" s="25" t="s">
        <v>56</v>
      </c>
      <c r="E183" s="307">
        <v>2</v>
      </c>
      <c r="F183" s="311"/>
      <c r="G183" s="311"/>
      <c r="H183" s="232"/>
    </row>
    <row r="184" s="77" customFormat="1" ht="49.5" spans="1:8">
      <c r="A184" s="104">
        <v>182</v>
      </c>
      <c r="B184" s="126" t="s">
        <v>673</v>
      </c>
      <c r="C184" s="478" t="s">
        <v>674</v>
      </c>
      <c r="D184" s="25" t="s">
        <v>56</v>
      </c>
      <c r="E184" s="307">
        <v>2</v>
      </c>
      <c r="F184" s="311"/>
      <c r="G184" s="311"/>
      <c r="H184" s="232"/>
    </row>
    <row r="185" s="77" customFormat="1" ht="33" spans="1:8">
      <c r="A185" s="104">
        <v>183</v>
      </c>
      <c r="B185" s="126" t="s">
        <v>675</v>
      </c>
      <c r="C185" s="478" t="s">
        <v>676</v>
      </c>
      <c r="D185" s="25" t="s">
        <v>56</v>
      </c>
      <c r="E185" s="307">
        <v>28</v>
      </c>
      <c r="F185" s="311"/>
      <c r="G185" s="311"/>
      <c r="H185" s="232"/>
    </row>
    <row r="186" s="77" customFormat="1" ht="49.5" spans="1:8">
      <c r="A186" s="104">
        <v>184</v>
      </c>
      <c r="B186" s="126" t="s">
        <v>677</v>
      </c>
      <c r="C186" s="478" t="s">
        <v>678</v>
      </c>
      <c r="D186" s="25" t="s">
        <v>56</v>
      </c>
      <c r="E186" s="307">
        <v>28</v>
      </c>
      <c r="F186" s="311"/>
      <c r="G186" s="311"/>
      <c r="H186" s="232"/>
    </row>
    <row r="187" s="77" customFormat="1" spans="1:8">
      <c r="A187" s="104">
        <v>185</v>
      </c>
      <c r="B187" s="126" t="s">
        <v>679</v>
      </c>
      <c r="C187" s="478" t="s">
        <v>680</v>
      </c>
      <c r="D187" s="25" t="s">
        <v>56</v>
      </c>
      <c r="E187" s="307">
        <v>28</v>
      </c>
      <c r="F187" s="311"/>
      <c r="G187" s="311"/>
      <c r="H187" s="232"/>
    </row>
    <row r="188" s="77" customFormat="1" spans="1:8">
      <c r="A188" s="104">
        <v>186</v>
      </c>
      <c r="B188" s="126" t="s">
        <v>681</v>
      </c>
      <c r="C188" s="478" t="s">
        <v>682</v>
      </c>
      <c r="D188" s="25" t="s">
        <v>56</v>
      </c>
      <c r="E188" s="307">
        <v>28</v>
      </c>
      <c r="F188" s="311"/>
      <c r="G188" s="311"/>
      <c r="H188" s="232"/>
    </row>
    <row r="189" s="77" customFormat="1" spans="1:8">
      <c r="A189" s="104">
        <v>187</v>
      </c>
      <c r="B189" s="126" t="s">
        <v>683</v>
      </c>
      <c r="C189" s="478" t="s">
        <v>684</v>
      </c>
      <c r="D189" s="25" t="s">
        <v>51</v>
      </c>
      <c r="E189" s="307">
        <v>2</v>
      </c>
      <c r="F189" s="311"/>
      <c r="G189" s="311"/>
      <c r="H189" s="232"/>
    </row>
    <row r="190" s="77" customFormat="1" spans="1:8">
      <c r="A190" s="104">
        <v>188</v>
      </c>
      <c r="B190" s="126" t="s">
        <v>520</v>
      </c>
      <c r="C190" s="478" t="s">
        <v>521</v>
      </c>
      <c r="D190" s="25" t="s">
        <v>369</v>
      </c>
      <c r="E190" s="307">
        <v>2</v>
      </c>
      <c r="F190" s="311"/>
      <c r="G190" s="311"/>
      <c r="H190" s="232"/>
    </row>
    <row r="191" s="77" customFormat="1" ht="33" spans="1:8">
      <c r="A191" s="104">
        <v>189</v>
      </c>
      <c r="B191" s="126" t="s">
        <v>685</v>
      </c>
      <c r="C191" s="478" t="s">
        <v>686</v>
      </c>
      <c r="D191" s="25" t="s">
        <v>56</v>
      </c>
      <c r="E191" s="307">
        <v>2</v>
      </c>
      <c r="F191" s="311"/>
      <c r="G191" s="311"/>
      <c r="H191" s="232"/>
    </row>
    <row r="192" s="77" customFormat="1" spans="1:8">
      <c r="A192" s="104">
        <v>190</v>
      </c>
      <c r="B192" s="126" t="s">
        <v>687</v>
      </c>
      <c r="C192" s="478" t="s">
        <v>688</v>
      </c>
      <c r="D192" s="25" t="s">
        <v>56</v>
      </c>
      <c r="E192" s="307">
        <v>2</v>
      </c>
      <c r="F192" s="311"/>
      <c r="G192" s="311"/>
      <c r="H192" s="232"/>
    </row>
    <row r="193" s="77" customFormat="1" ht="33" spans="1:8">
      <c r="A193" s="104">
        <v>191</v>
      </c>
      <c r="B193" s="126" t="s">
        <v>689</v>
      </c>
      <c r="C193" s="478" t="s">
        <v>690</v>
      </c>
      <c r="D193" s="25" t="s">
        <v>56</v>
      </c>
      <c r="E193" s="307">
        <v>2</v>
      </c>
      <c r="F193" s="311"/>
      <c r="G193" s="311"/>
      <c r="H193" s="232"/>
    </row>
    <row r="194" s="77" customFormat="1" ht="99" spans="1:8">
      <c r="A194" s="104">
        <v>192</v>
      </c>
      <c r="B194" s="126" t="s">
        <v>691</v>
      </c>
      <c r="C194" s="484" t="s">
        <v>692</v>
      </c>
      <c r="D194" s="25" t="s">
        <v>51</v>
      </c>
      <c r="E194" s="307">
        <v>2</v>
      </c>
      <c r="F194" s="311"/>
      <c r="G194" s="311"/>
      <c r="H194" s="232"/>
    </row>
    <row r="195" s="77" customFormat="1" spans="1:8">
      <c r="A195" s="104">
        <v>193</v>
      </c>
      <c r="B195" s="126" t="s">
        <v>693</v>
      </c>
      <c r="C195" s="478" t="s">
        <v>694</v>
      </c>
      <c r="D195" s="25" t="s">
        <v>56</v>
      </c>
      <c r="E195" s="307">
        <v>2</v>
      </c>
      <c r="F195" s="311"/>
      <c r="G195" s="311"/>
      <c r="H195" s="232"/>
    </row>
    <row r="196" s="77" customFormat="1" ht="66" spans="1:8">
      <c r="A196" s="104">
        <v>194</v>
      </c>
      <c r="B196" s="126" t="s">
        <v>695</v>
      </c>
      <c r="C196" s="478" t="s">
        <v>696</v>
      </c>
      <c r="D196" s="25" t="s">
        <v>697</v>
      </c>
      <c r="E196" s="307">
        <v>2</v>
      </c>
      <c r="F196" s="311"/>
      <c r="G196" s="311"/>
      <c r="H196" s="232"/>
    </row>
    <row r="197" s="77" customFormat="1" ht="33" spans="1:8">
      <c r="A197" s="104">
        <v>195</v>
      </c>
      <c r="B197" s="126" t="s">
        <v>698</v>
      </c>
      <c r="C197" s="478" t="s">
        <v>699</v>
      </c>
      <c r="D197" s="25" t="s">
        <v>51</v>
      </c>
      <c r="E197" s="307">
        <v>2</v>
      </c>
      <c r="F197" s="311"/>
      <c r="G197" s="311"/>
      <c r="H197" s="232"/>
    </row>
    <row r="198" s="77" customFormat="1" ht="49.5" spans="1:8">
      <c r="A198" s="104">
        <v>196</v>
      </c>
      <c r="B198" s="126" t="s">
        <v>700</v>
      </c>
      <c r="C198" s="478" t="s">
        <v>701</v>
      </c>
      <c r="D198" s="25" t="s">
        <v>51</v>
      </c>
      <c r="E198" s="307">
        <v>2</v>
      </c>
      <c r="F198" s="311"/>
      <c r="G198" s="311"/>
      <c r="H198" s="232"/>
    </row>
    <row r="199" s="77" customFormat="1" ht="33" spans="1:8">
      <c r="A199" s="104">
        <v>197</v>
      </c>
      <c r="B199" s="126" t="s">
        <v>702</v>
      </c>
      <c r="C199" s="478" t="s">
        <v>703</v>
      </c>
      <c r="D199" s="25" t="s">
        <v>56</v>
      </c>
      <c r="E199" s="307">
        <v>2</v>
      </c>
      <c r="F199" s="311"/>
      <c r="G199" s="311"/>
      <c r="H199" s="232"/>
    </row>
    <row r="200" s="77" customFormat="1" ht="49.5" spans="1:8">
      <c r="A200" s="104">
        <v>198</v>
      </c>
      <c r="B200" s="126" t="s">
        <v>704</v>
      </c>
      <c r="C200" s="478" t="s">
        <v>705</v>
      </c>
      <c r="D200" s="25" t="s">
        <v>103</v>
      </c>
      <c r="E200" s="307">
        <v>2</v>
      </c>
      <c r="F200" s="311"/>
      <c r="G200" s="311"/>
      <c r="H200" s="232"/>
    </row>
    <row r="201" s="77" customFormat="1" ht="33" spans="1:8">
      <c r="A201" s="104">
        <v>199</v>
      </c>
      <c r="B201" s="126" t="s">
        <v>706</v>
      </c>
      <c r="C201" s="478" t="s">
        <v>707</v>
      </c>
      <c r="D201" s="25" t="s">
        <v>56</v>
      </c>
      <c r="E201" s="307">
        <v>2</v>
      </c>
      <c r="F201" s="311"/>
      <c r="G201" s="311"/>
      <c r="H201" s="232"/>
    </row>
    <row r="202" s="77" customFormat="1" spans="1:8">
      <c r="A202" s="104">
        <v>200</v>
      </c>
      <c r="B202" s="126" t="s">
        <v>708</v>
      </c>
      <c r="C202" s="478" t="s">
        <v>709</v>
      </c>
      <c r="D202" s="25" t="s">
        <v>56</v>
      </c>
      <c r="E202" s="307">
        <v>2</v>
      </c>
      <c r="F202" s="311"/>
      <c r="G202" s="311"/>
      <c r="H202" s="232"/>
    </row>
    <row r="203" s="77" customFormat="1" ht="49.5" spans="1:8">
      <c r="A203" s="104">
        <v>201</v>
      </c>
      <c r="B203" s="126" t="s">
        <v>710</v>
      </c>
      <c r="C203" s="478" t="s">
        <v>711</v>
      </c>
      <c r="D203" s="25" t="s">
        <v>56</v>
      </c>
      <c r="E203" s="307">
        <v>2</v>
      </c>
      <c r="F203" s="311"/>
      <c r="G203" s="311"/>
      <c r="H203" s="232"/>
    </row>
    <row r="204" s="77" customFormat="1" ht="82.5" spans="1:8">
      <c r="A204" s="104">
        <v>202</v>
      </c>
      <c r="B204" s="126" t="s">
        <v>712</v>
      </c>
      <c r="C204" s="478" t="s">
        <v>713</v>
      </c>
      <c r="D204" s="25" t="s">
        <v>51</v>
      </c>
      <c r="E204" s="307">
        <v>2</v>
      </c>
      <c r="F204" s="311"/>
      <c r="G204" s="311"/>
      <c r="H204" s="232"/>
    </row>
    <row r="205" s="77" customFormat="1" spans="1:8">
      <c r="A205" s="104">
        <v>203</v>
      </c>
      <c r="B205" s="126" t="s">
        <v>712</v>
      </c>
      <c r="C205" s="478" t="s">
        <v>714</v>
      </c>
      <c r="D205" s="25" t="s">
        <v>51</v>
      </c>
      <c r="E205" s="307">
        <v>2</v>
      </c>
      <c r="F205" s="311"/>
      <c r="G205" s="311"/>
      <c r="H205" s="232"/>
    </row>
    <row r="206" s="77" customFormat="1" spans="1:8">
      <c r="A206" s="104">
        <v>204</v>
      </c>
      <c r="B206" s="126" t="s">
        <v>715</v>
      </c>
      <c r="C206" s="478" t="s">
        <v>716</v>
      </c>
      <c r="D206" s="25" t="s">
        <v>56</v>
      </c>
      <c r="E206" s="307">
        <v>2</v>
      </c>
      <c r="F206" s="311"/>
      <c r="G206" s="311"/>
      <c r="H206" s="232"/>
    </row>
    <row r="207" s="77" customFormat="1" ht="33" spans="1:8">
      <c r="A207" s="104">
        <v>205</v>
      </c>
      <c r="B207" s="126" t="s">
        <v>717</v>
      </c>
      <c r="C207" s="478" t="s">
        <v>718</v>
      </c>
      <c r="D207" s="25" t="s">
        <v>56</v>
      </c>
      <c r="E207" s="307">
        <v>2</v>
      </c>
      <c r="F207" s="311"/>
      <c r="G207" s="311"/>
      <c r="H207" s="232"/>
    </row>
    <row r="208" s="77" customFormat="1" spans="1:8">
      <c r="A208" s="104">
        <v>206</v>
      </c>
      <c r="B208" s="126" t="s">
        <v>719</v>
      </c>
      <c r="C208" s="478" t="s">
        <v>720</v>
      </c>
      <c r="D208" s="25" t="s">
        <v>56</v>
      </c>
      <c r="E208" s="307">
        <v>2</v>
      </c>
      <c r="F208" s="311"/>
      <c r="G208" s="311"/>
      <c r="H208" s="232"/>
    </row>
    <row r="209" s="77" customFormat="1" ht="33" spans="1:8">
      <c r="A209" s="104">
        <v>207</v>
      </c>
      <c r="B209" s="126" t="s">
        <v>721</v>
      </c>
      <c r="C209" s="478" t="s">
        <v>722</v>
      </c>
      <c r="D209" s="25" t="s">
        <v>56</v>
      </c>
      <c r="E209" s="307">
        <v>2</v>
      </c>
      <c r="F209" s="311"/>
      <c r="G209" s="311"/>
      <c r="H209" s="232"/>
    </row>
    <row r="210" s="77" customFormat="1" ht="49.5" spans="1:8">
      <c r="A210" s="104">
        <v>208</v>
      </c>
      <c r="B210" s="126" t="s">
        <v>723</v>
      </c>
      <c r="C210" s="478" t="s">
        <v>724</v>
      </c>
      <c r="D210" s="25" t="s">
        <v>51</v>
      </c>
      <c r="E210" s="307">
        <v>2</v>
      </c>
      <c r="F210" s="311"/>
      <c r="G210" s="311"/>
      <c r="H210" s="232"/>
    </row>
    <row r="211" s="77" customFormat="1" ht="82.5" spans="1:8">
      <c r="A211" s="104">
        <v>209</v>
      </c>
      <c r="B211" s="126" t="s">
        <v>725</v>
      </c>
      <c r="C211" s="478" t="s">
        <v>726</v>
      </c>
      <c r="D211" s="25" t="s">
        <v>56</v>
      </c>
      <c r="E211" s="307">
        <v>28</v>
      </c>
      <c r="F211" s="311"/>
      <c r="G211" s="311"/>
      <c r="H211" s="232"/>
    </row>
    <row r="212" s="77" customFormat="1" ht="49.5" spans="1:8">
      <c r="A212" s="104">
        <v>210</v>
      </c>
      <c r="B212" s="126" t="s">
        <v>727</v>
      </c>
      <c r="C212" s="478" t="s">
        <v>728</v>
      </c>
      <c r="D212" s="25" t="s">
        <v>51</v>
      </c>
      <c r="E212" s="307">
        <v>2</v>
      </c>
      <c r="F212" s="311"/>
      <c r="G212" s="311"/>
      <c r="H212" s="232"/>
    </row>
    <row r="213" s="77" customFormat="1" spans="1:8">
      <c r="A213" s="104">
        <v>211</v>
      </c>
      <c r="B213" s="126" t="s">
        <v>729</v>
      </c>
      <c r="C213" s="478" t="s">
        <v>730</v>
      </c>
      <c r="D213" s="25" t="s">
        <v>56</v>
      </c>
      <c r="E213" s="307">
        <v>2</v>
      </c>
      <c r="F213" s="311"/>
      <c r="G213" s="311"/>
      <c r="H213" s="232"/>
    </row>
    <row r="214" s="77" customFormat="1" spans="1:8">
      <c r="A214" s="104">
        <v>212</v>
      </c>
      <c r="B214" s="126" t="s">
        <v>731</v>
      </c>
      <c r="C214" s="478"/>
      <c r="D214" s="25" t="s">
        <v>56</v>
      </c>
      <c r="E214" s="307">
        <v>2</v>
      </c>
      <c r="F214" s="311"/>
      <c r="G214" s="311"/>
      <c r="H214" s="232"/>
    </row>
    <row r="215" s="77" customFormat="1" ht="33" spans="1:8">
      <c r="A215" s="104">
        <v>213</v>
      </c>
      <c r="B215" s="126" t="s">
        <v>732</v>
      </c>
      <c r="C215" s="478" t="s">
        <v>733</v>
      </c>
      <c r="D215" s="25" t="s">
        <v>56</v>
      </c>
      <c r="E215" s="307">
        <v>2</v>
      </c>
      <c r="F215" s="311"/>
      <c r="G215" s="311"/>
      <c r="H215" s="232"/>
    </row>
    <row r="216" s="77" customFormat="1" ht="49.5" spans="1:8">
      <c r="A216" s="104">
        <v>214</v>
      </c>
      <c r="B216" s="126" t="s">
        <v>734</v>
      </c>
      <c r="C216" s="478" t="s">
        <v>735</v>
      </c>
      <c r="D216" s="227" t="s">
        <v>56</v>
      </c>
      <c r="E216" s="307">
        <v>2</v>
      </c>
      <c r="F216" s="311"/>
      <c r="G216" s="311"/>
      <c r="H216" s="232"/>
    </row>
    <row r="217" s="77" customFormat="1" ht="33" spans="1:8">
      <c r="A217" s="104">
        <v>215</v>
      </c>
      <c r="B217" s="126" t="s">
        <v>736</v>
      </c>
      <c r="C217" s="478" t="s">
        <v>737</v>
      </c>
      <c r="D217" s="25" t="s">
        <v>56</v>
      </c>
      <c r="E217" s="307">
        <v>2</v>
      </c>
      <c r="F217" s="311"/>
      <c r="G217" s="311"/>
      <c r="H217" s="232"/>
    </row>
    <row r="218" s="77" customFormat="1" ht="49.5" spans="1:8">
      <c r="A218" s="104">
        <v>216</v>
      </c>
      <c r="B218" s="126" t="s">
        <v>736</v>
      </c>
      <c r="C218" s="478" t="s">
        <v>738</v>
      </c>
      <c r="D218" s="25" t="s">
        <v>56</v>
      </c>
      <c r="E218" s="307">
        <v>2</v>
      </c>
      <c r="F218" s="311"/>
      <c r="G218" s="311"/>
      <c r="H218" s="232"/>
    </row>
    <row r="219" s="77" customFormat="1" ht="115.5" spans="1:8">
      <c r="A219" s="104">
        <v>217</v>
      </c>
      <c r="B219" s="126" t="s">
        <v>739</v>
      </c>
      <c r="C219" s="478" t="s">
        <v>740</v>
      </c>
      <c r="D219" s="25" t="s">
        <v>56</v>
      </c>
      <c r="E219" s="307">
        <v>2</v>
      </c>
      <c r="F219" s="311"/>
      <c r="G219" s="311"/>
      <c r="H219" s="232"/>
    </row>
    <row r="220" s="77" customFormat="1" ht="49.5" spans="1:8">
      <c r="A220" s="104">
        <v>218</v>
      </c>
      <c r="B220" s="126" t="s">
        <v>741</v>
      </c>
      <c r="C220" s="478" t="s">
        <v>742</v>
      </c>
      <c r="D220" s="25" t="s">
        <v>56</v>
      </c>
      <c r="E220" s="307">
        <v>2</v>
      </c>
      <c r="F220" s="311"/>
      <c r="G220" s="311"/>
      <c r="H220" s="232"/>
    </row>
    <row r="221" s="77" customFormat="1" ht="49.5" spans="1:8">
      <c r="A221" s="104">
        <v>219</v>
      </c>
      <c r="B221" s="126" t="s">
        <v>743</v>
      </c>
      <c r="C221" s="478" t="s">
        <v>744</v>
      </c>
      <c r="D221" s="25" t="s">
        <v>56</v>
      </c>
      <c r="E221" s="307">
        <v>14</v>
      </c>
      <c r="F221" s="311"/>
      <c r="G221" s="311"/>
      <c r="H221" s="232"/>
    </row>
    <row r="222" s="77" customFormat="1" ht="33" spans="1:8">
      <c r="A222" s="104">
        <v>220</v>
      </c>
      <c r="B222" s="126" t="s">
        <v>745</v>
      </c>
      <c r="C222" s="478" t="s">
        <v>746</v>
      </c>
      <c r="D222" s="25" t="s">
        <v>56</v>
      </c>
      <c r="E222" s="307">
        <v>2</v>
      </c>
      <c r="F222" s="311"/>
      <c r="G222" s="311"/>
      <c r="H222" s="232"/>
    </row>
    <row r="223" s="77" customFormat="1" ht="115.5" spans="1:8">
      <c r="A223" s="104">
        <v>221</v>
      </c>
      <c r="B223" s="126" t="s">
        <v>747</v>
      </c>
      <c r="C223" s="478" t="s">
        <v>748</v>
      </c>
      <c r="D223" s="25" t="s">
        <v>56</v>
      </c>
      <c r="E223" s="307">
        <v>2</v>
      </c>
      <c r="F223" s="311"/>
      <c r="G223" s="311"/>
      <c r="H223" s="232"/>
    </row>
    <row r="224" s="77" customFormat="1" spans="1:8">
      <c r="A224" s="104">
        <v>222</v>
      </c>
      <c r="B224" s="126" t="s">
        <v>749</v>
      </c>
      <c r="C224" s="478" t="s">
        <v>750</v>
      </c>
      <c r="D224" s="25" t="s">
        <v>335</v>
      </c>
      <c r="E224" s="307">
        <v>2</v>
      </c>
      <c r="F224" s="311"/>
      <c r="G224" s="311"/>
      <c r="H224" s="232"/>
    </row>
    <row r="225" s="77" customFormat="1" spans="1:8">
      <c r="A225" s="104">
        <v>223</v>
      </c>
      <c r="B225" s="126" t="s">
        <v>751</v>
      </c>
      <c r="C225" s="483" t="s">
        <v>752</v>
      </c>
      <c r="D225" s="25" t="s">
        <v>103</v>
      </c>
      <c r="E225" s="307">
        <v>14</v>
      </c>
      <c r="F225" s="311"/>
      <c r="G225" s="311"/>
      <c r="H225" s="232"/>
    </row>
    <row r="226" s="77" customFormat="1" ht="33" spans="1:8">
      <c r="A226" s="104">
        <v>224</v>
      </c>
      <c r="B226" s="126" t="s">
        <v>753</v>
      </c>
      <c r="C226" s="478" t="s">
        <v>754</v>
      </c>
      <c r="D226" s="25" t="s">
        <v>103</v>
      </c>
      <c r="E226" s="307">
        <v>28</v>
      </c>
      <c r="F226" s="311"/>
      <c r="G226" s="311"/>
      <c r="H226" s="232"/>
    </row>
    <row r="227" s="77" customFormat="1" spans="1:8">
      <c r="A227" s="104">
        <v>225</v>
      </c>
      <c r="B227" s="126" t="s">
        <v>755</v>
      </c>
      <c r="C227" s="478" t="s">
        <v>756</v>
      </c>
      <c r="D227" s="25" t="s">
        <v>56</v>
      </c>
      <c r="E227" s="307">
        <v>2</v>
      </c>
      <c r="F227" s="311"/>
      <c r="G227" s="311"/>
      <c r="H227" s="232"/>
    </row>
    <row r="228" s="77" customFormat="1" ht="33" spans="1:8">
      <c r="A228" s="104">
        <v>226</v>
      </c>
      <c r="B228" s="126" t="s">
        <v>757</v>
      </c>
      <c r="C228" s="478" t="s">
        <v>758</v>
      </c>
      <c r="D228" s="25" t="s">
        <v>56</v>
      </c>
      <c r="E228" s="307">
        <v>2</v>
      </c>
      <c r="F228" s="311"/>
      <c r="G228" s="311"/>
      <c r="H228" s="232"/>
    </row>
    <row r="229" s="77" customFormat="1" ht="33" spans="1:8">
      <c r="A229" s="104">
        <v>227</v>
      </c>
      <c r="B229" s="126" t="s">
        <v>757</v>
      </c>
      <c r="C229" s="478" t="s">
        <v>759</v>
      </c>
      <c r="D229" s="25" t="s">
        <v>56</v>
      </c>
      <c r="E229" s="307">
        <v>2</v>
      </c>
      <c r="F229" s="311"/>
      <c r="G229" s="311"/>
      <c r="H229" s="232"/>
    </row>
    <row r="230" s="77" customFormat="1" ht="33" spans="1:8">
      <c r="A230" s="104">
        <v>228</v>
      </c>
      <c r="B230" s="126" t="s">
        <v>760</v>
      </c>
      <c r="C230" s="478" t="s">
        <v>761</v>
      </c>
      <c r="D230" s="25" t="s">
        <v>56</v>
      </c>
      <c r="E230" s="307">
        <v>2</v>
      </c>
      <c r="F230" s="311"/>
      <c r="G230" s="311"/>
      <c r="H230" s="232"/>
    </row>
    <row r="231" s="77" customFormat="1" ht="33" spans="1:8">
      <c r="A231" s="104">
        <v>229</v>
      </c>
      <c r="B231" s="126" t="s">
        <v>762</v>
      </c>
      <c r="C231" s="478" t="s">
        <v>763</v>
      </c>
      <c r="D231" s="25" t="s">
        <v>56</v>
      </c>
      <c r="E231" s="307">
        <v>2</v>
      </c>
      <c r="F231" s="311"/>
      <c r="G231" s="311"/>
      <c r="H231" s="232"/>
    </row>
    <row r="232" s="77" customFormat="1" spans="1:8">
      <c r="A232" s="104">
        <v>230</v>
      </c>
      <c r="B232" s="126" t="s">
        <v>764</v>
      </c>
      <c r="C232" s="478" t="s">
        <v>765</v>
      </c>
      <c r="D232" s="25" t="s">
        <v>56</v>
      </c>
      <c r="E232" s="307">
        <v>28</v>
      </c>
      <c r="F232" s="311"/>
      <c r="G232" s="311"/>
      <c r="H232" s="232"/>
    </row>
    <row r="233" s="77" customFormat="1" spans="1:8">
      <c r="A233" s="104">
        <v>231</v>
      </c>
      <c r="B233" s="126" t="s">
        <v>766</v>
      </c>
      <c r="C233" s="478" t="s">
        <v>767</v>
      </c>
      <c r="D233" s="25" t="s">
        <v>51</v>
      </c>
      <c r="E233" s="307">
        <v>1</v>
      </c>
      <c r="F233" s="311"/>
      <c r="G233" s="311"/>
      <c r="H233" s="232"/>
    </row>
    <row r="234" s="77" customFormat="1" ht="49.5" spans="1:8">
      <c r="A234" s="104">
        <v>232</v>
      </c>
      <c r="B234" s="126" t="s">
        <v>768</v>
      </c>
      <c r="C234" s="478" t="s">
        <v>769</v>
      </c>
      <c r="D234" s="25" t="s">
        <v>51</v>
      </c>
      <c r="E234" s="307">
        <v>1</v>
      </c>
      <c r="F234" s="311"/>
      <c r="G234" s="311"/>
      <c r="H234" s="232"/>
    </row>
    <row r="235" s="77" customFormat="1" spans="1:8">
      <c r="A235" s="104">
        <v>233</v>
      </c>
      <c r="B235" s="126" t="s">
        <v>770</v>
      </c>
      <c r="C235" s="483" t="s">
        <v>771</v>
      </c>
      <c r="D235" s="25" t="s">
        <v>103</v>
      </c>
      <c r="E235" s="307">
        <v>28</v>
      </c>
      <c r="F235" s="311"/>
      <c r="G235" s="311"/>
      <c r="H235" s="232"/>
    </row>
    <row r="236" s="77" customFormat="1" spans="1:8">
      <c r="A236" s="104">
        <v>234</v>
      </c>
      <c r="B236" s="126" t="s">
        <v>772</v>
      </c>
      <c r="C236" s="478" t="s">
        <v>773</v>
      </c>
      <c r="D236" s="25" t="s">
        <v>103</v>
      </c>
      <c r="E236" s="479">
        <v>2</v>
      </c>
      <c r="F236" s="480"/>
      <c r="G236" s="311"/>
      <c r="H236" s="481"/>
    </row>
    <row r="237" s="77" customFormat="1" spans="1:8">
      <c r="A237" s="104">
        <v>235</v>
      </c>
      <c r="B237" s="126" t="s">
        <v>774</v>
      </c>
      <c r="C237" s="483" t="s">
        <v>775</v>
      </c>
      <c r="D237" s="25" t="s">
        <v>103</v>
      </c>
      <c r="E237" s="307">
        <v>28</v>
      </c>
      <c r="F237" s="311"/>
      <c r="G237" s="311"/>
      <c r="H237" s="232"/>
    </row>
    <row r="238" s="77" customFormat="1" spans="1:8">
      <c r="A238" s="104">
        <v>236</v>
      </c>
      <c r="B238" s="126" t="s">
        <v>776</v>
      </c>
      <c r="C238" s="487" t="s">
        <v>777</v>
      </c>
      <c r="D238" s="25" t="s">
        <v>103</v>
      </c>
      <c r="E238" s="307">
        <v>28</v>
      </c>
      <c r="F238" s="311"/>
      <c r="G238" s="311"/>
      <c r="H238" s="232"/>
    </row>
    <row r="239" s="77" customFormat="1" spans="1:8">
      <c r="A239" s="104">
        <v>237</v>
      </c>
      <c r="B239" s="126" t="s">
        <v>778</v>
      </c>
      <c r="C239" s="487" t="s">
        <v>779</v>
      </c>
      <c r="D239" s="25" t="s">
        <v>466</v>
      </c>
      <c r="E239" s="307">
        <v>28</v>
      </c>
      <c r="F239" s="311"/>
      <c r="G239" s="311"/>
      <c r="H239" s="232"/>
    </row>
    <row r="240" s="77" customFormat="1" spans="1:8">
      <c r="A240" s="104">
        <v>238</v>
      </c>
      <c r="B240" s="126" t="s">
        <v>780</v>
      </c>
      <c r="C240" s="487" t="s">
        <v>775</v>
      </c>
      <c r="D240" s="25" t="s">
        <v>103</v>
      </c>
      <c r="E240" s="307">
        <v>28</v>
      </c>
      <c r="F240" s="311"/>
      <c r="G240" s="311"/>
      <c r="H240" s="232"/>
    </row>
    <row r="241" s="77" customFormat="1" spans="1:8">
      <c r="A241" s="104">
        <v>239</v>
      </c>
      <c r="B241" s="126" t="s">
        <v>781</v>
      </c>
      <c r="C241" s="488" t="s">
        <v>782</v>
      </c>
      <c r="D241" s="25" t="s">
        <v>103</v>
      </c>
      <c r="E241" s="307">
        <v>28</v>
      </c>
      <c r="F241" s="311"/>
      <c r="G241" s="311"/>
      <c r="H241" s="232"/>
    </row>
    <row r="242" s="77" customFormat="1" spans="1:8">
      <c r="A242" s="104">
        <v>240</v>
      </c>
      <c r="B242" s="126" t="s">
        <v>783</v>
      </c>
      <c r="C242" s="478" t="s">
        <v>784</v>
      </c>
      <c r="D242" s="25" t="s">
        <v>103</v>
      </c>
      <c r="E242" s="307">
        <v>28</v>
      </c>
      <c r="F242" s="311"/>
      <c r="G242" s="311"/>
      <c r="H242" s="232"/>
    </row>
    <row r="243" s="77" customFormat="1" spans="1:8">
      <c r="A243" s="104">
        <v>241</v>
      </c>
      <c r="B243" s="126" t="s">
        <v>785</v>
      </c>
      <c r="C243" s="485" t="s">
        <v>786</v>
      </c>
      <c r="D243" s="25" t="s">
        <v>103</v>
      </c>
      <c r="E243" s="307">
        <v>28</v>
      </c>
      <c r="F243" s="311"/>
      <c r="G243" s="311"/>
      <c r="H243" s="232"/>
    </row>
    <row r="244" s="77" customFormat="1" ht="33" spans="1:8">
      <c r="A244" s="104">
        <v>242</v>
      </c>
      <c r="B244" s="126" t="s">
        <v>787</v>
      </c>
      <c r="C244" s="478" t="s">
        <v>788</v>
      </c>
      <c r="D244" s="25" t="s">
        <v>103</v>
      </c>
      <c r="E244" s="307">
        <v>28</v>
      </c>
      <c r="F244" s="311"/>
      <c r="G244" s="311"/>
      <c r="H244" s="232"/>
    </row>
    <row r="245" s="77" customFormat="1" spans="1:8">
      <c r="A245" s="104">
        <v>243</v>
      </c>
      <c r="B245" s="126" t="s">
        <v>789</v>
      </c>
      <c r="C245" s="478" t="s">
        <v>790</v>
      </c>
      <c r="D245" s="25" t="s">
        <v>56</v>
      </c>
      <c r="E245" s="307">
        <v>28</v>
      </c>
      <c r="F245" s="311"/>
      <c r="G245" s="311"/>
      <c r="H245" s="232"/>
    </row>
    <row r="246" s="77" customFormat="1" spans="1:8">
      <c r="A246" s="104">
        <v>244</v>
      </c>
      <c r="B246" s="126" t="s">
        <v>791</v>
      </c>
      <c r="C246" s="478" t="s">
        <v>792</v>
      </c>
      <c r="D246" s="25" t="s">
        <v>103</v>
      </c>
      <c r="E246" s="307">
        <v>2</v>
      </c>
      <c r="F246" s="311"/>
      <c r="G246" s="311"/>
      <c r="H246" s="232"/>
    </row>
    <row r="247" s="77" customFormat="1" spans="1:8">
      <c r="A247" s="104">
        <v>245</v>
      </c>
      <c r="B247" s="126" t="s">
        <v>793</v>
      </c>
      <c r="C247" s="478" t="s">
        <v>794</v>
      </c>
      <c r="D247" s="25" t="s">
        <v>466</v>
      </c>
      <c r="E247" s="307">
        <v>2</v>
      </c>
      <c r="F247" s="311"/>
      <c r="G247" s="311"/>
      <c r="H247" s="232"/>
    </row>
    <row r="248" s="77" customFormat="1" spans="1:8">
      <c r="A248" s="104">
        <v>246</v>
      </c>
      <c r="B248" s="126" t="s">
        <v>795</v>
      </c>
      <c r="C248" s="478" t="s">
        <v>796</v>
      </c>
      <c r="D248" s="25" t="s">
        <v>466</v>
      </c>
      <c r="E248" s="307">
        <v>28</v>
      </c>
      <c r="F248" s="311"/>
      <c r="G248" s="311"/>
      <c r="H248" s="232"/>
    </row>
    <row r="249" s="77" customFormat="1" ht="33" spans="1:8">
      <c r="A249" s="104">
        <v>247</v>
      </c>
      <c r="B249" s="126" t="s">
        <v>797</v>
      </c>
      <c r="C249" s="478" t="s">
        <v>798</v>
      </c>
      <c r="D249" s="25" t="s">
        <v>103</v>
      </c>
      <c r="E249" s="307">
        <v>2</v>
      </c>
      <c r="F249" s="311"/>
      <c r="G249" s="311"/>
      <c r="H249" s="232"/>
    </row>
    <row r="250" s="77" customFormat="1" ht="99" spans="1:8">
      <c r="A250" s="104">
        <v>248</v>
      </c>
      <c r="B250" s="126" t="s">
        <v>799</v>
      </c>
      <c r="C250" s="478" t="s">
        <v>800</v>
      </c>
      <c r="D250" s="25" t="s">
        <v>56</v>
      </c>
      <c r="E250" s="307">
        <v>2</v>
      </c>
      <c r="F250" s="311"/>
      <c r="G250" s="311"/>
      <c r="H250" s="232"/>
    </row>
    <row r="251" s="77" customFormat="1" ht="33" spans="1:8">
      <c r="A251" s="104">
        <v>249</v>
      </c>
      <c r="B251" s="126" t="s">
        <v>801</v>
      </c>
      <c r="C251" s="478" t="s">
        <v>802</v>
      </c>
      <c r="D251" s="25" t="s">
        <v>51</v>
      </c>
      <c r="E251" s="307">
        <v>1</v>
      </c>
      <c r="F251" s="311"/>
      <c r="G251" s="311"/>
      <c r="H251" s="232"/>
    </row>
    <row r="252" s="77" customFormat="1" spans="1:8">
      <c r="A252" s="104">
        <v>250</v>
      </c>
      <c r="B252" s="126" t="s">
        <v>803</v>
      </c>
      <c r="C252" s="478" t="s">
        <v>804</v>
      </c>
      <c r="D252" s="25" t="s">
        <v>51</v>
      </c>
      <c r="E252" s="307">
        <v>2</v>
      </c>
      <c r="F252" s="311"/>
      <c r="G252" s="311"/>
      <c r="H252" s="232"/>
    </row>
    <row r="253" s="77" customFormat="1" ht="49.5" spans="1:8">
      <c r="A253" s="104">
        <v>251</v>
      </c>
      <c r="B253" s="126" t="s">
        <v>805</v>
      </c>
      <c r="C253" s="478" t="s">
        <v>806</v>
      </c>
      <c r="D253" s="25" t="s">
        <v>51</v>
      </c>
      <c r="E253" s="307">
        <v>2</v>
      </c>
      <c r="F253" s="311"/>
      <c r="G253" s="311"/>
      <c r="H253" s="232"/>
    </row>
    <row r="254" s="77" customFormat="1" ht="66" spans="1:8">
      <c r="A254" s="104">
        <v>252</v>
      </c>
      <c r="B254" s="126" t="s">
        <v>807</v>
      </c>
      <c r="C254" s="478" t="s">
        <v>808</v>
      </c>
      <c r="D254" s="25" t="s">
        <v>56</v>
      </c>
      <c r="E254" s="307">
        <v>2</v>
      </c>
      <c r="F254" s="311"/>
      <c r="G254" s="311"/>
      <c r="H254" s="232"/>
    </row>
    <row r="255" s="77" customFormat="1" ht="49.5" spans="1:8">
      <c r="A255" s="104">
        <v>253</v>
      </c>
      <c r="B255" s="126" t="s">
        <v>809</v>
      </c>
      <c r="C255" s="478" t="s">
        <v>810</v>
      </c>
      <c r="D255" s="25" t="s">
        <v>56</v>
      </c>
      <c r="E255" s="307">
        <v>2</v>
      </c>
      <c r="F255" s="311"/>
      <c r="G255" s="311"/>
      <c r="H255" s="232"/>
    </row>
    <row r="256" s="77" customFormat="1" spans="1:8">
      <c r="A256" s="104">
        <v>254</v>
      </c>
      <c r="B256" s="126" t="s">
        <v>811</v>
      </c>
      <c r="C256" s="478" t="s">
        <v>812</v>
      </c>
      <c r="D256" s="25" t="s">
        <v>56</v>
      </c>
      <c r="E256" s="307">
        <v>2</v>
      </c>
      <c r="F256" s="311"/>
      <c r="G256" s="311"/>
      <c r="H256" s="232"/>
    </row>
    <row r="257" s="77" customFormat="1" ht="66" spans="1:8">
      <c r="A257" s="104">
        <v>255</v>
      </c>
      <c r="B257" s="126" t="s">
        <v>813</v>
      </c>
      <c r="C257" s="478" t="s">
        <v>814</v>
      </c>
      <c r="D257" s="25" t="s">
        <v>56</v>
      </c>
      <c r="E257" s="307">
        <v>2</v>
      </c>
      <c r="F257" s="311"/>
      <c r="G257" s="311"/>
      <c r="H257" s="232"/>
    </row>
    <row r="258" s="77" customFormat="1" ht="33" spans="1:8">
      <c r="A258" s="104">
        <v>256</v>
      </c>
      <c r="B258" s="126" t="s">
        <v>815</v>
      </c>
      <c r="C258" s="478" t="s">
        <v>816</v>
      </c>
      <c r="D258" s="25" t="s">
        <v>56</v>
      </c>
      <c r="E258" s="307">
        <v>2</v>
      </c>
      <c r="F258" s="311"/>
      <c r="G258" s="311"/>
      <c r="H258" s="232"/>
    </row>
    <row r="259" s="77" customFormat="1" ht="99" spans="1:8">
      <c r="A259" s="104">
        <v>257</v>
      </c>
      <c r="B259" s="126" t="s">
        <v>817</v>
      </c>
      <c r="C259" s="478" t="s">
        <v>818</v>
      </c>
      <c r="D259" s="25" t="s">
        <v>56</v>
      </c>
      <c r="E259" s="307">
        <v>2</v>
      </c>
      <c r="F259" s="311"/>
      <c r="G259" s="311"/>
      <c r="H259" s="232"/>
    </row>
    <row r="260" s="77" customFormat="1" ht="99" spans="1:8">
      <c r="A260" s="104">
        <v>258</v>
      </c>
      <c r="B260" s="126" t="s">
        <v>819</v>
      </c>
      <c r="C260" s="478" t="s">
        <v>820</v>
      </c>
      <c r="D260" s="25" t="s">
        <v>56</v>
      </c>
      <c r="E260" s="307">
        <v>2</v>
      </c>
      <c r="F260" s="311"/>
      <c r="G260" s="311"/>
      <c r="H260" s="232"/>
    </row>
    <row r="261" s="77" customFormat="1" ht="99" spans="1:8">
      <c r="A261" s="104">
        <v>259</v>
      </c>
      <c r="B261" s="126" t="s">
        <v>821</v>
      </c>
      <c r="C261" s="478" t="s">
        <v>822</v>
      </c>
      <c r="D261" s="367" t="s">
        <v>56</v>
      </c>
      <c r="E261" s="104">
        <v>2</v>
      </c>
      <c r="F261" s="232"/>
      <c r="G261" s="311"/>
      <c r="H261" s="232"/>
    </row>
    <row r="262" s="77" customFormat="1" ht="49.5" spans="1:8">
      <c r="A262" s="104">
        <v>260</v>
      </c>
      <c r="B262" s="126" t="s">
        <v>823</v>
      </c>
      <c r="C262" s="478" t="s">
        <v>824</v>
      </c>
      <c r="D262" s="367" t="s">
        <v>56</v>
      </c>
      <c r="E262" s="104">
        <v>2</v>
      </c>
      <c r="F262" s="232"/>
      <c r="G262" s="311"/>
      <c r="H262" s="232"/>
    </row>
    <row r="263" s="77" customFormat="1" ht="33" spans="1:8">
      <c r="A263" s="104">
        <v>261</v>
      </c>
      <c r="B263" s="126" t="s">
        <v>825</v>
      </c>
      <c r="C263" s="478" t="s">
        <v>826</v>
      </c>
      <c r="D263" s="367" t="s">
        <v>56</v>
      </c>
      <c r="E263" s="104">
        <v>2</v>
      </c>
      <c r="F263" s="232"/>
      <c r="G263" s="311"/>
      <c r="H263" s="232"/>
    </row>
    <row r="264" s="77" customFormat="1" ht="115.5" spans="1:8">
      <c r="A264" s="104">
        <v>262</v>
      </c>
      <c r="B264" s="126" t="s">
        <v>827</v>
      </c>
      <c r="C264" s="478" t="s">
        <v>828</v>
      </c>
      <c r="D264" s="367" t="s">
        <v>405</v>
      </c>
      <c r="E264" s="104">
        <v>28</v>
      </c>
      <c r="F264" s="232"/>
      <c r="G264" s="311"/>
      <c r="H264" s="232"/>
    </row>
    <row r="265" s="77" customFormat="1" ht="33" spans="1:8">
      <c r="A265" s="104">
        <v>263</v>
      </c>
      <c r="B265" s="126" t="s">
        <v>829</v>
      </c>
      <c r="C265" s="478" t="s">
        <v>830</v>
      </c>
      <c r="D265" s="367" t="s">
        <v>56</v>
      </c>
      <c r="E265" s="104">
        <v>28</v>
      </c>
      <c r="F265" s="232"/>
      <c r="G265" s="311"/>
      <c r="H265" s="232"/>
    </row>
    <row r="266" s="77" customFormat="1" spans="1:8">
      <c r="A266" s="104">
        <v>264</v>
      </c>
      <c r="B266" s="126" t="s">
        <v>831</v>
      </c>
      <c r="C266" s="478" t="s">
        <v>832</v>
      </c>
      <c r="D266" s="367" t="s">
        <v>56</v>
      </c>
      <c r="E266" s="104">
        <v>2</v>
      </c>
      <c r="F266" s="232"/>
      <c r="G266" s="311"/>
      <c r="H266" s="232"/>
    </row>
    <row r="267" s="77" customFormat="1" ht="66" spans="1:8">
      <c r="A267" s="104">
        <v>265</v>
      </c>
      <c r="B267" s="126" t="s">
        <v>833</v>
      </c>
      <c r="C267" s="478" t="s">
        <v>834</v>
      </c>
      <c r="D267" s="367" t="s">
        <v>51</v>
      </c>
      <c r="E267" s="104">
        <v>2</v>
      </c>
      <c r="F267" s="232"/>
      <c r="G267" s="311"/>
      <c r="H267" s="232"/>
    </row>
    <row r="268" s="77" customFormat="1" ht="66" spans="1:8">
      <c r="A268" s="104">
        <v>266</v>
      </c>
      <c r="B268" s="126" t="s">
        <v>835</v>
      </c>
      <c r="C268" s="478" t="s">
        <v>836</v>
      </c>
      <c r="D268" s="367" t="s">
        <v>56</v>
      </c>
      <c r="E268" s="104">
        <v>2</v>
      </c>
      <c r="F268" s="232"/>
      <c r="G268" s="311"/>
      <c r="H268" s="232"/>
    </row>
    <row r="269" s="77" customFormat="1" ht="49.5" spans="1:8">
      <c r="A269" s="104">
        <v>267</v>
      </c>
      <c r="B269" s="126" t="s">
        <v>837</v>
      </c>
      <c r="C269" s="478" t="s">
        <v>838</v>
      </c>
      <c r="D269" s="367" t="s">
        <v>103</v>
      </c>
      <c r="E269" s="104">
        <v>2</v>
      </c>
      <c r="F269" s="232"/>
      <c r="G269" s="311"/>
      <c r="H269" s="232"/>
    </row>
    <row r="270" s="77" customFormat="1" ht="49.5" spans="1:8">
      <c r="A270" s="104">
        <v>268</v>
      </c>
      <c r="B270" s="126" t="s">
        <v>839</v>
      </c>
      <c r="C270" s="478" t="s">
        <v>840</v>
      </c>
      <c r="D270" s="367" t="s">
        <v>56</v>
      </c>
      <c r="E270" s="104">
        <v>2</v>
      </c>
      <c r="F270" s="232"/>
      <c r="G270" s="311"/>
      <c r="H270" s="232"/>
    </row>
    <row r="271" s="77" customFormat="1" spans="1:8">
      <c r="A271" s="104">
        <v>269</v>
      </c>
      <c r="B271" s="126" t="s">
        <v>841</v>
      </c>
      <c r="C271" s="478" t="s">
        <v>842</v>
      </c>
      <c r="D271" s="367" t="s">
        <v>103</v>
      </c>
      <c r="E271" s="104">
        <v>2</v>
      </c>
      <c r="F271" s="232"/>
      <c r="G271" s="311"/>
      <c r="H271" s="232"/>
    </row>
    <row r="272" s="77" customFormat="1" spans="1:8">
      <c r="A272" s="104">
        <v>270</v>
      </c>
      <c r="B272" s="126" t="s">
        <v>843</v>
      </c>
      <c r="C272" s="478" t="s">
        <v>844</v>
      </c>
      <c r="D272" s="367" t="s">
        <v>56</v>
      </c>
      <c r="E272" s="104">
        <v>2</v>
      </c>
      <c r="F272" s="232"/>
      <c r="G272" s="311"/>
      <c r="H272" s="232"/>
    </row>
    <row r="273" s="77" customFormat="1" ht="33" spans="1:8">
      <c r="A273" s="104">
        <v>271</v>
      </c>
      <c r="B273" s="126" t="s">
        <v>845</v>
      </c>
      <c r="C273" s="478" t="s">
        <v>846</v>
      </c>
      <c r="D273" s="367" t="s">
        <v>56</v>
      </c>
      <c r="E273" s="104">
        <v>28</v>
      </c>
      <c r="F273" s="232"/>
      <c r="G273" s="311"/>
      <c r="H273" s="232"/>
    </row>
    <row r="274" s="77" customFormat="1" spans="1:8">
      <c r="A274" s="104">
        <v>272</v>
      </c>
      <c r="B274" s="126" t="s">
        <v>847</v>
      </c>
      <c r="C274" s="478" t="s">
        <v>848</v>
      </c>
      <c r="D274" s="367" t="s">
        <v>56</v>
      </c>
      <c r="E274" s="104">
        <v>2</v>
      </c>
      <c r="F274" s="232"/>
      <c r="G274" s="311"/>
      <c r="H274" s="232"/>
    </row>
    <row r="275" s="77" customFormat="1" ht="33" spans="1:8">
      <c r="A275" s="104">
        <v>273</v>
      </c>
      <c r="B275" s="126" t="s">
        <v>849</v>
      </c>
      <c r="C275" s="478" t="s">
        <v>850</v>
      </c>
      <c r="D275" s="367" t="s">
        <v>56</v>
      </c>
      <c r="E275" s="104">
        <v>2</v>
      </c>
      <c r="F275" s="232"/>
      <c r="G275" s="311"/>
      <c r="H275" s="232"/>
    </row>
    <row r="276" s="77" customFormat="1" ht="33" spans="1:8">
      <c r="A276" s="104">
        <v>274</v>
      </c>
      <c r="B276" s="126" t="s">
        <v>851</v>
      </c>
      <c r="C276" s="478" t="s">
        <v>852</v>
      </c>
      <c r="D276" s="367" t="s">
        <v>56</v>
      </c>
      <c r="E276" s="104">
        <v>2</v>
      </c>
      <c r="F276" s="232"/>
      <c r="G276" s="311"/>
      <c r="H276" s="232"/>
    </row>
    <row r="277" s="77" customFormat="1" ht="33" spans="1:8">
      <c r="A277" s="104">
        <v>275</v>
      </c>
      <c r="B277" s="126" t="s">
        <v>853</v>
      </c>
      <c r="C277" s="478" t="s">
        <v>854</v>
      </c>
      <c r="D277" s="367" t="s">
        <v>51</v>
      </c>
      <c r="E277" s="104">
        <v>2</v>
      </c>
      <c r="F277" s="232"/>
      <c r="G277" s="311"/>
      <c r="H277" s="232"/>
    </row>
    <row r="278" s="77" customFormat="1" spans="1:8">
      <c r="A278" s="104">
        <v>276</v>
      </c>
      <c r="B278" s="126" t="s">
        <v>855</v>
      </c>
      <c r="C278" s="478" t="s">
        <v>856</v>
      </c>
      <c r="D278" s="367" t="s">
        <v>697</v>
      </c>
      <c r="E278" s="104">
        <v>28</v>
      </c>
      <c r="F278" s="232"/>
      <c r="G278" s="311"/>
      <c r="H278" s="232"/>
    </row>
    <row r="279" s="77" customFormat="1" spans="1:8">
      <c r="A279" s="104">
        <v>277</v>
      </c>
      <c r="B279" s="126" t="s">
        <v>857</v>
      </c>
      <c r="C279" s="478" t="s">
        <v>858</v>
      </c>
      <c r="D279" s="367" t="s">
        <v>697</v>
      </c>
      <c r="E279" s="104">
        <v>28</v>
      </c>
      <c r="F279" s="232"/>
      <c r="G279" s="311"/>
      <c r="H279" s="232"/>
    </row>
    <row r="280" s="77" customFormat="1" spans="1:8">
      <c r="A280" s="104">
        <v>278</v>
      </c>
      <c r="B280" s="126" t="s">
        <v>859</v>
      </c>
      <c r="C280" s="478" t="s">
        <v>860</v>
      </c>
      <c r="D280" s="367" t="s">
        <v>697</v>
      </c>
      <c r="E280" s="104">
        <v>28</v>
      </c>
      <c r="F280" s="232"/>
      <c r="G280" s="311"/>
      <c r="H280" s="232"/>
    </row>
    <row r="281" s="77" customFormat="1" ht="33" spans="1:8">
      <c r="A281" s="104">
        <v>279</v>
      </c>
      <c r="B281" s="486" t="s">
        <v>861</v>
      </c>
      <c r="C281" s="484" t="s">
        <v>862</v>
      </c>
      <c r="D281" s="367" t="s">
        <v>697</v>
      </c>
      <c r="E281" s="104">
        <v>28</v>
      </c>
      <c r="F281" s="232"/>
      <c r="G281" s="311"/>
      <c r="H281" s="232"/>
    </row>
    <row r="282" s="77" customFormat="1" spans="1:8">
      <c r="A282" s="104">
        <v>280</v>
      </c>
      <c r="B282" s="126" t="s">
        <v>863</v>
      </c>
      <c r="C282" s="478" t="s">
        <v>864</v>
      </c>
      <c r="D282" s="367" t="s">
        <v>103</v>
      </c>
      <c r="E282" s="104">
        <v>2</v>
      </c>
      <c r="F282" s="232"/>
      <c r="G282" s="311"/>
      <c r="H282" s="232"/>
    </row>
    <row r="283" s="77" customFormat="1" ht="33" spans="1:8">
      <c r="A283" s="104">
        <v>281</v>
      </c>
      <c r="B283" s="126" t="s">
        <v>865</v>
      </c>
      <c r="C283" s="478" t="s">
        <v>866</v>
      </c>
      <c r="D283" s="367" t="s">
        <v>103</v>
      </c>
      <c r="E283" s="104">
        <v>2</v>
      </c>
      <c r="F283" s="232"/>
      <c r="G283" s="311"/>
      <c r="H283" s="232"/>
    </row>
    <row r="284" s="77" customFormat="1" ht="49.5" spans="1:8">
      <c r="A284" s="104">
        <v>282</v>
      </c>
      <c r="B284" s="126" t="s">
        <v>867</v>
      </c>
      <c r="C284" s="478" t="s">
        <v>868</v>
      </c>
      <c r="D284" s="367" t="s">
        <v>51</v>
      </c>
      <c r="E284" s="104">
        <v>2</v>
      </c>
      <c r="F284" s="232"/>
      <c r="G284" s="311"/>
      <c r="H284" s="232"/>
    </row>
    <row r="285" s="77" customFormat="1" ht="33" spans="1:8">
      <c r="A285" s="104">
        <v>283</v>
      </c>
      <c r="B285" s="126" t="s">
        <v>869</v>
      </c>
      <c r="C285" s="478" t="s">
        <v>870</v>
      </c>
      <c r="D285" s="367" t="s">
        <v>51</v>
      </c>
      <c r="E285" s="104">
        <v>2</v>
      </c>
      <c r="F285" s="232"/>
      <c r="G285" s="311"/>
      <c r="H285" s="232"/>
    </row>
    <row r="286" s="77" customFormat="1" ht="115.5" spans="1:8">
      <c r="A286" s="104">
        <v>284</v>
      </c>
      <c r="B286" s="126" t="s">
        <v>871</v>
      </c>
      <c r="C286" s="478" t="s">
        <v>872</v>
      </c>
      <c r="D286" s="367" t="s">
        <v>51</v>
      </c>
      <c r="E286" s="104">
        <v>2</v>
      </c>
      <c r="F286" s="232"/>
      <c r="G286" s="311"/>
      <c r="H286" s="232"/>
    </row>
    <row r="287" s="77" customFormat="1" ht="82.5" spans="1:8">
      <c r="A287" s="104">
        <v>285</v>
      </c>
      <c r="B287" s="126" t="s">
        <v>873</v>
      </c>
      <c r="C287" s="478" t="s">
        <v>874</v>
      </c>
      <c r="D287" s="367" t="s">
        <v>51</v>
      </c>
      <c r="E287" s="104">
        <v>2</v>
      </c>
      <c r="F287" s="232"/>
      <c r="G287" s="311"/>
      <c r="H287" s="232"/>
    </row>
    <row r="288" s="77" customFormat="1" ht="99" spans="1:8">
      <c r="A288" s="104">
        <v>286</v>
      </c>
      <c r="B288" s="126" t="s">
        <v>875</v>
      </c>
      <c r="C288" s="478" t="s">
        <v>876</v>
      </c>
      <c r="D288" s="367" t="s">
        <v>697</v>
      </c>
      <c r="E288" s="104">
        <v>2</v>
      </c>
      <c r="F288" s="232"/>
      <c r="G288" s="311"/>
      <c r="H288" s="232"/>
    </row>
    <row r="289" s="77" customFormat="1" ht="66" spans="1:8">
      <c r="A289" s="104">
        <v>287</v>
      </c>
      <c r="B289" s="126" t="s">
        <v>877</v>
      </c>
      <c r="C289" s="478" t="s">
        <v>878</v>
      </c>
      <c r="D289" s="367" t="s">
        <v>56</v>
      </c>
      <c r="E289" s="104">
        <v>2</v>
      </c>
      <c r="F289" s="232"/>
      <c r="G289" s="311"/>
      <c r="H289" s="232"/>
    </row>
    <row r="290" s="77" customFormat="1" ht="82.5" spans="1:8">
      <c r="A290" s="104">
        <v>288</v>
      </c>
      <c r="B290" s="126" t="s">
        <v>879</v>
      </c>
      <c r="C290" s="478" t="s">
        <v>880</v>
      </c>
      <c r="D290" s="367" t="s">
        <v>56</v>
      </c>
      <c r="E290" s="104">
        <v>2</v>
      </c>
      <c r="F290" s="232"/>
      <c r="G290" s="311"/>
      <c r="H290" s="232"/>
    </row>
    <row r="291" s="77" customFormat="1" ht="66" spans="1:8">
      <c r="A291" s="104">
        <v>289</v>
      </c>
      <c r="B291" s="126" t="s">
        <v>881</v>
      </c>
      <c r="C291" s="478" t="s">
        <v>882</v>
      </c>
      <c r="D291" s="367" t="s">
        <v>56</v>
      </c>
      <c r="E291" s="104">
        <v>2</v>
      </c>
      <c r="F291" s="232"/>
      <c r="G291" s="311"/>
      <c r="H291" s="232"/>
    </row>
    <row r="292" s="77" customFormat="1" ht="33" spans="1:8">
      <c r="A292" s="104">
        <v>290</v>
      </c>
      <c r="B292" s="126" t="s">
        <v>883</v>
      </c>
      <c r="C292" s="478" t="s">
        <v>884</v>
      </c>
      <c r="D292" s="367" t="s">
        <v>51</v>
      </c>
      <c r="E292" s="104">
        <v>2</v>
      </c>
      <c r="F292" s="232"/>
      <c r="G292" s="311"/>
      <c r="H292" s="232"/>
    </row>
    <row r="293" s="77" customFormat="1" ht="82.5" spans="1:8">
      <c r="A293" s="104">
        <v>291</v>
      </c>
      <c r="B293" s="126" t="s">
        <v>885</v>
      </c>
      <c r="C293" s="478" t="s">
        <v>886</v>
      </c>
      <c r="D293" s="367" t="s">
        <v>51</v>
      </c>
      <c r="E293" s="104">
        <v>2</v>
      </c>
      <c r="F293" s="232"/>
      <c r="G293" s="311"/>
      <c r="H293" s="232"/>
    </row>
    <row r="294" s="77" customFormat="1" ht="66" spans="1:8">
      <c r="A294" s="104">
        <v>292</v>
      </c>
      <c r="B294" s="126" t="s">
        <v>887</v>
      </c>
      <c r="C294" s="478" t="s">
        <v>888</v>
      </c>
      <c r="D294" s="367" t="s">
        <v>56</v>
      </c>
      <c r="E294" s="104">
        <v>2</v>
      </c>
      <c r="F294" s="232"/>
      <c r="G294" s="311"/>
      <c r="H294" s="232"/>
    </row>
    <row r="295" s="77" customFormat="1" ht="82.5" spans="1:8">
      <c r="A295" s="104">
        <v>293</v>
      </c>
      <c r="B295" s="126" t="s">
        <v>889</v>
      </c>
      <c r="C295" s="478" t="s">
        <v>890</v>
      </c>
      <c r="D295" s="367" t="s">
        <v>56</v>
      </c>
      <c r="E295" s="104">
        <v>2</v>
      </c>
      <c r="F295" s="232"/>
      <c r="G295" s="311"/>
      <c r="H295" s="232"/>
    </row>
    <row r="296" s="77" customFormat="1" ht="33" spans="1:8">
      <c r="A296" s="104">
        <v>294</v>
      </c>
      <c r="B296" s="126" t="s">
        <v>891</v>
      </c>
      <c r="C296" s="478" t="s">
        <v>892</v>
      </c>
      <c r="D296" s="367" t="s">
        <v>697</v>
      </c>
      <c r="E296" s="104">
        <v>2</v>
      </c>
      <c r="F296" s="232"/>
      <c r="G296" s="311"/>
      <c r="H296" s="232"/>
    </row>
    <row r="297" s="77" customFormat="1" ht="33" spans="1:8">
      <c r="A297" s="104">
        <v>295</v>
      </c>
      <c r="B297" s="126" t="s">
        <v>893</v>
      </c>
      <c r="C297" s="478" t="s">
        <v>894</v>
      </c>
      <c r="D297" s="367" t="s">
        <v>51</v>
      </c>
      <c r="E297" s="104">
        <v>2</v>
      </c>
      <c r="F297" s="232"/>
      <c r="G297" s="311"/>
      <c r="H297" s="232"/>
    </row>
    <row r="298" s="77" customFormat="1" ht="49.5" spans="1:8">
      <c r="A298" s="104">
        <v>296</v>
      </c>
      <c r="B298" s="126" t="s">
        <v>895</v>
      </c>
      <c r="C298" s="478" t="s">
        <v>896</v>
      </c>
      <c r="D298" s="367" t="s">
        <v>56</v>
      </c>
      <c r="E298" s="104">
        <v>2</v>
      </c>
      <c r="F298" s="232"/>
      <c r="G298" s="311"/>
      <c r="H298" s="232"/>
    </row>
    <row r="299" s="77" customFormat="1" ht="33" spans="1:8">
      <c r="A299" s="104">
        <v>297</v>
      </c>
      <c r="B299" s="126" t="s">
        <v>897</v>
      </c>
      <c r="C299" s="478" t="s">
        <v>898</v>
      </c>
      <c r="D299" s="367" t="s">
        <v>56</v>
      </c>
      <c r="E299" s="104">
        <v>2</v>
      </c>
      <c r="F299" s="232"/>
      <c r="G299" s="311"/>
      <c r="H299" s="232"/>
    </row>
    <row r="300" s="77" customFormat="1" ht="33" spans="1:8">
      <c r="A300" s="104">
        <v>298</v>
      </c>
      <c r="B300" s="126" t="s">
        <v>899</v>
      </c>
      <c r="C300" s="478" t="s">
        <v>900</v>
      </c>
      <c r="D300" s="367" t="s">
        <v>56</v>
      </c>
      <c r="E300" s="104">
        <v>2</v>
      </c>
      <c r="F300" s="232"/>
      <c r="G300" s="311"/>
      <c r="H300" s="232"/>
    </row>
    <row r="301" s="77" customFormat="1" spans="1:8">
      <c r="A301" s="104">
        <v>299</v>
      </c>
      <c r="B301" s="126" t="s">
        <v>901</v>
      </c>
      <c r="C301" s="478"/>
      <c r="D301" s="367" t="s">
        <v>51</v>
      </c>
      <c r="E301" s="104">
        <v>1</v>
      </c>
      <c r="F301" s="232"/>
      <c r="G301" s="311"/>
      <c r="H301" s="232"/>
    </row>
    <row r="302" s="77" customFormat="1" ht="33" spans="1:8">
      <c r="A302" s="104">
        <v>300</v>
      </c>
      <c r="B302" s="126" t="s">
        <v>902</v>
      </c>
      <c r="C302" s="478" t="s">
        <v>903</v>
      </c>
      <c r="D302" s="367" t="s">
        <v>56</v>
      </c>
      <c r="E302" s="104">
        <v>2</v>
      </c>
      <c r="F302" s="232"/>
      <c r="G302" s="311"/>
      <c r="H302" s="232"/>
    </row>
    <row r="303" s="77" customFormat="1" ht="33" spans="1:8">
      <c r="A303" s="104">
        <v>301</v>
      </c>
      <c r="B303" s="126" t="s">
        <v>904</v>
      </c>
      <c r="C303" s="478" t="s">
        <v>905</v>
      </c>
      <c r="D303" s="367" t="s">
        <v>56</v>
      </c>
      <c r="E303" s="104">
        <v>2</v>
      </c>
      <c r="F303" s="232"/>
      <c r="G303" s="311"/>
      <c r="H303" s="232"/>
    </row>
    <row r="304" s="77" customFormat="1" ht="33" spans="1:8">
      <c r="A304" s="104">
        <v>302</v>
      </c>
      <c r="B304" s="126" t="s">
        <v>906</v>
      </c>
      <c r="C304" s="478" t="s">
        <v>907</v>
      </c>
      <c r="D304" s="367" t="s">
        <v>51</v>
      </c>
      <c r="E304" s="104">
        <v>2</v>
      </c>
      <c r="F304" s="232"/>
      <c r="G304" s="311"/>
      <c r="H304" s="232"/>
    </row>
    <row r="305" s="77" customFormat="1" ht="49.5" spans="1:8">
      <c r="A305" s="104">
        <v>303</v>
      </c>
      <c r="B305" s="126" t="s">
        <v>908</v>
      </c>
      <c r="C305" s="478" t="s">
        <v>909</v>
      </c>
      <c r="D305" s="367" t="s">
        <v>533</v>
      </c>
      <c r="E305" s="104">
        <v>3</v>
      </c>
      <c r="F305" s="232"/>
      <c r="G305" s="311"/>
      <c r="H305" s="232"/>
    </row>
    <row r="306" s="77" customFormat="1" spans="1:8">
      <c r="A306" s="104">
        <v>304</v>
      </c>
      <c r="B306" s="126" t="s">
        <v>910</v>
      </c>
      <c r="C306" s="478" t="s">
        <v>911</v>
      </c>
      <c r="D306" s="367" t="s">
        <v>51</v>
      </c>
      <c r="E306" s="104">
        <v>2</v>
      </c>
      <c r="F306" s="232"/>
      <c r="G306" s="311"/>
      <c r="H306" s="232"/>
    </row>
    <row r="307" s="77" customFormat="1" ht="49.5" spans="1:8">
      <c r="A307" s="104">
        <v>305</v>
      </c>
      <c r="B307" s="126" t="s">
        <v>912</v>
      </c>
      <c r="C307" s="478" t="s">
        <v>913</v>
      </c>
      <c r="D307" s="367" t="s">
        <v>56</v>
      </c>
      <c r="E307" s="104">
        <v>2</v>
      </c>
      <c r="F307" s="232"/>
      <c r="G307" s="311"/>
      <c r="H307" s="232"/>
    </row>
    <row r="308" s="77" customFormat="1" ht="49.5" spans="1:8">
      <c r="A308" s="104">
        <v>306</v>
      </c>
      <c r="B308" s="126" t="s">
        <v>914</v>
      </c>
      <c r="C308" s="478" t="s">
        <v>915</v>
      </c>
      <c r="D308" s="367" t="s">
        <v>56</v>
      </c>
      <c r="E308" s="104">
        <v>2</v>
      </c>
      <c r="F308" s="232"/>
      <c r="G308" s="311"/>
      <c r="H308" s="232"/>
    </row>
    <row r="309" s="77" customFormat="1" ht="33" spans="1:8">
      <c r="A309" s="104">
        <v>307</v>
      </c>
      <c r="B309" s="126" t="s">
        <v>916</v>
      </c>
      <c r="C309" s="478" t="s">
        <v>917</v>
      </c>
      <c r="D309" s="367" t="s">
        <v>533</v>
      </c>
      <c r="E309" s="104">
        <v>56</v>
      </c>
      <c r="F309" s="232"/>
      <c r="G309" s="311"/>
      <c r="H309" s="232"/>
    </row>
    <row r="310" s="77" customFormat="1" ht="49.5" spans="1:8">
      <c r="A310" s="104">
        <v>308</v>
      </c>
      <c r="B310" s="126" t="s">
        <v>918</v>
      </c>
      <c r="C310" s="478" t="s">
        <v>919</v>
      </c>
      <c r="D310" s="367" t="s">
        <v>56</v>
      </c>
      <c r="E310" s="104">
        <v>2</v>
      </c>
      <c r="F310" s="232"/>
      <c r="G310" s="311"/>
      <c r="H310" s="232"/>
    </row>
    <row r="311" s="77" customFormat="1" ht="33" spans="1:8">
      <c r="A311" s="104">
        <v>309</v>
      </c>
      <c r="B311" s="126" t="s">
        <v>920</v>
      </c>
      <c r="C311" s="478" t="s">
        <v>921</v>
      </c>
      <c r="D311" s="367" t="s">
        <v>103</v>
      </c>
      <c r="E311" s="104">
        <v>28</v>
      </c>
      <c r="F311" s="232"/>
      <c r="G311" s="311"/>
      <c r="H311" s="232"/>
    </row>
    <row r="312" s="77" customFormat="1" ht="49.5" spans="1:8">
      <c r="A312" s="104">
        <v>310</v>
      </c>
      <c r="B312" s="126" t="s">
        <v>922</v>
      </c>
      <c r="C312" s="478" t="s">
        <v>923</v>
      </c>
      <c r="D312" s="367" t="s">
        <v>56</v>
      </c>
      <c r="E312" s="104">
        <v>28</v>
      </c>
      <c r="F312" s="232"/>
      <c r="G312" s="311"/>
      <c r="H312" s="232"/>
    </row>
    <row r="313" s="77" customFormat="1" spans="1:8">
      <c r="A313" s="104">
        <v>311</v>
      </c>
      <c r="B313" s="126" t="s">
        <v>924</v>
      </c>
      <c r="C313" s="478" t="s">
        <v>925</v>
      </c>
      <c r="D313" s="367" t="s">
        <v>103</v>
      </c>
      <c r="E313" s="104">
        <v>28</v>
      </c>
      <c r="F313" s="232"/>
      <c r="G313" s="311"/>
      <c r="H313" s="232"/>
    </row>
    <row r="314" s="77" customFormat="1" spans="1:8">
      <c r="A314" s="104">
        <v>312</v>
      </c>
      <c r="B314" s="126" t="s">
        <v>926</v>
      </c>
      <c r="C314" s="478"/>
      <c r="D314" s="367" t="s">
        <v>103</v>
      </c>
      <c r="E314" s="104">
        <v>28</v>
      </c>
      <c r="F314" s="232"/>
      <c r="G314" s="311"/>
      <c r="H314" s="232"/>
    </row>
    <row r="315" s="77" customFormat="1" spans="1:8">
      <c r="A315" s="104">
        <v>313</v>
      </c>
      <c r="B315" s="126" t="s">
        <v>927</v>
      </c>
      <c r="C315" s="478"/>
      <c r="D315" s="367" t="s">
        <v>103</v>
      </c>
      <c r="E315" s="104">
        <v>28</v>
      </c>
      <c r="F315" s="232"/>
      <c r="G315" s="311"/>
      <c r="H315" s="232"/>
    </row>
    <row r="316" s="77" customFormat="1" spans="1:8">
      <c r="A316" s="104">
        <v>314</v>
      </c>
      <c r="B316" s="126" t="s">
        <v>928</v>
      </c>
      <c r="C316" s="478" t="s">
        <v>929</v>
      </c>
      <c r="D316" s="367" t="s">
        <v>51</v>
      </c>
      <c r="E316" s="104">
        <v>2</v>
      </c>
      <c r="F316" s="232"/>
      <c r="G316" s="311"/>
      <c r="H316" s="232"/>
    </row>
    <row r="317" s="77" customFormat="1" spans="1:8">
      <c r="A317" s="104">
        <v>315</v>
      </c>
      <c r="B317" s="126" t="s">
        <v>928</v>
      </c>
      <c r="C317" s="478" t="s">
        <v>930</v>
      </c>
      <c r="D317" s="367" t="s">
        <v>51</v>
      </c>
      <c r="E317" s="104">
        <v>2</v>
      </c>
      <c r="F317" s="232"/>
      <c r="G317" s="311"/>
      <c r="H317" s="232"/>
    </row>
    <row r="318" s="77" customFormat="1" ht="33" spans="1:8">
      <c r="A318" s="104">
        <v>316</v>
      </c>
      <c r="B318" s="126" t="s">
        <v>931</v>
      </c>
      <c r="C318" s="478" t="s">
        <v>932</v>
      </c>
      <c r="D318" s="367" t="s">
        <v>51</v>
      </c>
      <c r="E318" s="104">
        <v>2</v>
      </c>
      <c r="F318" s="232"/>
      <c r="G318" s="311"/>
      <c r="H318" s="232"/>
    </row>
    <row r="319" s="77" customFormat="1" ht="33" spans="1:8">
      <c r="A319" s="104">
        <v>317</v>
      </c>
      <c r="B319" s="126" t="s">
        <v>933</v>
      </c>
      <c r="C319" s="478" t="s">
        <v>934</v>
      </c>
      <c r="D319" s="367" t="s">
        <v>144</v>
      </c>
      <c r="E319" s="104">
        <v>28</v>
      </c>
      <c r="F319" s="232"/>
      <c r="G319" s="311"/>
      <c r="H319" s="232"/>
    </row>
    <row r="320" s="77" customFormat="1" ht="33" spans="1:8">
      <c r="A320" s="104">
        <v>318</v>
      </c>
      <c r="B320" s="126" t="s">
        <v>933</v>
      </c>
      <c r="C320" s="478" t="s">
        <v>935</v>
      </c>
      <c r="D320" s="367" t="s">
        <v>144</v>
      </c>
      <c r="E320" s="104">
        <v>28</v>
      </c>
      <c r="F320" s="232"/>
      <c r="G320" s="311"/>
      <c r="H320" s="232"/>
    </row>
    <row r="321" s="77" customFormat="1" spans="1:8">
      <c r="A321" s="104">
        <v>319</v>
      </c>
      <c r="B321" s="126" t="s">
        <v>936</v>
      </c>
      <c r="C321" s="478" t="s">
        <v>937</v>
      </c>
      <c r="D321" s="367" t="s">
        <v>103</v>
      </c>
      <c r="E321" s="104">
        <v>200</v>
      </c>
      <c r="F321" s="232"/>
      <c r="G321" s="311"/>
      <c r="H321" s="232"/>
    </row>
    <row r="322" s="77" customFormat="1" spans="1:8">
      <c r="A322" s="104">
        <v>320</v>
      </c>
      <c r="B322" s="126" t="s">
        <v>938</v>
      </c>
      <c r="C322" s="478" t="s">
        <v>939</v>
      </c>
      <c r="D322" s="367" t="s">
        <v>103</v>
      </c>
      <c r="E322" s="104">
        <v>128</v>
      </c>
      <c r="F322" s="232"/>
      <c r="G322" s="311"/>
      <c r="H322" s="232"/>
    </row>
    <row r="323" s="77" customFormat="1" spans="1:8">
      <c r="A323" s="104">
        <v>321</v>
      </c>
      <c r="B323" s="126" t="s">
        <v>940</v>
      </c>
      <c r="C323" s="478" t="s">
        <v>941</v>
      </c>
      <c r="D323" s="367" t="s">
        <v>51</v>
      </c>
      <c r="E323" s="104">
        <v>28</v>
      </c>
      <c r="F323" s="232"/>
      <c r="G323" s="311"/>
      <c r="H323" s="232"/>
    </row>
    <row r="324" s="77" customFormat="1" ht="33" spans="1:8">
      <c r="A324" s="104">
        <v>322</v>
      </c>
      <c r="B324" s="126" t="s">
        <v>942</v>
      </c>
      <c r="C324" s="484" t="s">
        <v>943</v>
      </c>
      <c r="D324" s="367" t="s">
        <v>51</v>
      </c>
      <c r="E324" s="104">
        <v>28</v>
      </c>
      <c r="F324" s="232"/>
      <c r="G324" s="311"/>
      <c r="H324" s="232"/>
    </row>
    <row r="325" s="77" customFormat="1" ht="49.5" spans="1:8">
      <c r="A325" s="104">
        <v>323</v>
      </c>
      <c r="B325" s="126" t="s">
        <v>942</v>
      </c>
      <c r="C325" s="478" t="s">
        <v>944</v>
      </c>
      <c r="D325" s="367" t="s">
        <v>51</v>
      </c>
      <c r="E325" s="104">
        <v>28</v>
      </c>
      <c r="F325" s="232"/>
      <c r="G325" s="311"/>
      <c r="H325" s="232"/>
    </row>
    <row r="326" s="77" customFormat="1" ht="82.5" spans="1:8">
      <c r="A326" s="104">
        <v>324</v>
      </c>
      <c r="B326" s="126" t="s">
        <v>945</v>
      </c>
      <c r="C326" s="478" t="s">
        <v>946</v>
      </c>
      <c r="D326" s="367" t="s">
        <v>51</v>
      </c>
      <c r="E326" s="104">
        <v>28</v>
      </c>
      <c r="F326" s="232"/>
      <c r="G326" s="311"/>
      <c r="H326" s="232"/>
    </row>
    <row r="327" s="77" customFormat="1" spans="1:8">
      <c r="A327" s="104">
        <v>325</v>
      </c>
      <c r="B327" s="126" t="s">
        <v>947</v>
      </c>
      <c r="C327" s="478" t="s">
        <v>948</v>
      </c>
      <c r="D327" s="367" t="s">
        <v>51</v>
      </c>
      <c r="E327" s="104">
        <v>2</v>
      </c>
      <c r="F327" s="232"/>
      <c r="G327" s="311"/>
      <c r="H327" s="232"/>
    </row>
    <row r="328" s="77" customFormat="1" ht="33" spans="1:8">
      <c r="A328" s="104">
        <v>326</v>
      </c>
      <c r="B328" s="126" t="s">
        <v>949</v>
      </c>
      <c r="C328" s="478" t="s">
        <v>950</v>
      </c>
      <c r="D328" s="367" t="s">
        <v>533</v>
      </c>
      <c r="E328" s="104">
        <v>8</v>
      </c>
      <c r="F328" s="232"/>
      <c r="G328" s="311"/>
      <c r="H328" s="232"/>
    </row>
    <row r="329" s="77" customFormat="1" ht="115.5" spans="1:8">
      <c r="A329" s="104">
        <v>327</v>
      </c>
      <c r="B329" s="126" t="s">
        <v>951</v>
      </c>
      <c r="C329" s="478" t="s">
        <v>952</v>
      </c>
      <c r="D329" s="367" t="s">
        <v>533</v>
      </c>
      <c r="E329" s="104">
        <v>1</v>
      </c>
      <c r="F329" s="232"/>
      <c r="G329" s="311"/>
      <c r="H329" s="232"/>
    </row>
    <row r="330" s="77" customFormat="1" spans="1:8">
      <c r="A330" s="104">
        <v>328</v>
      </c>
      <c r="B330" s="126" t="s">
        <v>953</v>
      </c>
      <c r="C330" s="478" t="s">
        <v>954</v>
      </c>
      <c r="D330" s="367" t="s">
        <v>533</v>
      </c>
      <c r="E330" s="104">
        <v>28</v>
      </c>
      <c r="F330" s="232"/>
      <c r="G330" s="311"/>
      <c r="H330" s="232"/>
    </row>
    <row r="331" s="77" customFormat="1" ht="33" spans="1:8">
      <c r="A331" s="104">
        <v>329</v>
      </c>
      <c r="B331" s="126" t="s">
        <v>955</v>
      </c>
      <c r="C331" s="478" t="s">
        <v>956</v>
      </c>
      <c r="D331" s="367" t="s">
        <v>533</v>
      </c>
      <c r="E331" s="104">
        <v>28</v>
      </c>
      <c r="F331" s="232"/>
      <c r="G331" s="311"/>
      <c r="H331" s="232"/>
    </row>
    <row r="332" s="77" customFormat="1" spans="1:8">
      <c r="A332" s="104">
        <v>330</v>
      </c>
      <c r="B332" s="126" t="s">
        <v>957</v>
      </c>
      <c r="C332" s="478" t="s">
        <v>958</v>
      </c>
      <c r="D332" s="367" t="s">
        <v>533</v>
      </c>
      <c r="E332" s="104">
        <v>28</v>
      </c>
      <c r="F332" s="232"/>
      <c r="G332" s="311"/>
      <c r="H332" s="232"/>
    </row>
    <row r="333" s="77" customFormat="1" ht="33" spans="1:8">
      <c r="A333" s="104">
        <v>331</v>
      </c>
      <c r="B333" s="126" t="s">
        <v>959</v>
      </c>
      <c r="C333" s="478" t="s">
        <v>960</v>
      </c>
      <c r="D333" s="367" t="s">
        <v>533</v>
      </c>
      <c r="E333" s="104">
        <v>28</v>
      </c>
      <c r="F333" s="232"/>
      <c r="G333" s="311"/>
      <c r="H333" s="232"/>
    </row>
    <row r="334" s="77" customFormat="1" spans="1:8">
      <c r="A334" s="104">
        <v>332</v>
      </c>
      <c r="B334" s="126" t="s">
        <v>957</v>
      </c>
      <c r="C334" s="478" t="s">
        <v>961</v>
      </c>
      <c r="D334" s="367" t="s">
        <v>533</v>
      </c>
      <c r="E334" s="104">
        <v>28</v>
      </c>
      <c r="F334" s="232"/>
      <c r="G334" s="311"/>
      <c r="H334" s="232"/>
    </row>
    <row r="335" s="77" customFormat="1" spans="1:8">
      <c r="A335" s="104">
        <v>333</v>
      </c>
      <c r="B335" s="126" t="s">
        <v>962</v>
      </c>
      <c r="C335" s="478" t="s">
        <v>963</v>
      </c>
      <c r="D335" s="367" t="s">
        <v>56</v>
      </c>
      <c r="E335" s="104">
        <v>28</v>
      </c>
      <c r="F335" s="232"/>
      <c r="G335" s="311"/>
      <c r="H335" s="232"/>
    </row>
    <row r="336" s="77" customFormat="1" ht="33" spans="1:8">
      <c r="A336" s="104">
        <v>334</v>
      </c>
      <c r="B336" s="126" t="s">
        <v>962</v>
      </c>
      <c r="C336" s="484" t="s">
        <v>964</v>
      </c>
      <c r="D336" s="367" t="s">
        <v>56</v>
      </c>
      <c r="E336" s="104">
        <v>28</v>
      </c>
      <c r="F336" s="232"/>
      <c r="G336" s="311"/>
      <c r="H336" s="232"/>
    </row>
    <row r="337" s="77" customFormat="1" ht="66" spans="1:8">
      <c r="A337" s="104">
        <v>335</v>
      </c>
      <c r="B337" s="126" t="s">
        <v>965</v>
      </c>
      <c r="C337" s="478" t="s">
        <v>966</v>
      </c>
      <c r="D337" s="367" t="s">
        <v>51</v>
      </c>
      <c r="E337" s="104">
        <v>1</v>
      </c>
      <c r="F337" s="232"/>
      <c r="G337" s="311"/>
      <c r="H337" s="232"/>
    </row>
    <row r="338" s="77" customFormat="1" spans="1:8">
      <c r="A338" s="104">
        <v>336</v>
      </c>
      <c r="B338" s="489" t="s">
        <v>967</v>
      </c>
      <c r="C338" s="484" t="s">
        <v>968</v>
      </c>
      <c r="D338" s="490" t="s">
        <v>51</v>
      </c>
      <c r="E338" s="104">
        <v>28</v>
      </c>
      <c r="F338" s="232"/>
      <c r="G338" s="311"/>
      <c r="H338" s="232"/>
    </row>
    <row r="339" s="77" customFormat="1" spans="1:8">
      <c r="A339" s="104">
        <v>337</v>
      </c>
      <c r="B339" s="126" t="s">
        <v>969</v>
      </c>
      <c r="C339" s="231" t="s">
        <v>970</v>
      </c>
      <c r="D339" s="491" t="s">
        <v>971</v>
      </c>
      <c r="E339" s="104">
        <v>1</v>
      </c>
      <c r="F339" s="232"/>
      <c r="G339" s="311"/>
      <c r="H339" s="232"/>
    </row>
    <row r="340" s="77" customFormat="1" spans="1:8">
      <c r="A340" s="104">
        <v>338</v>
      </c>
      <c r="B340" s="126" t="s">
        <v>969</v>
      </c>
      <c r="C340" s="231" t="s">
        <v>972</v>
      </c>
      <c r="D340" s="491" t="s">
        <v>971</v>
      </c>
      <c r="E340" s="104">
        <v>1</v>
      </c>
      <c r="F340" s="232"/>
      <c r="G340" s="311"/>
      <c r="H340" s="232"/>
    </row>
    <row r="341" s="77" customFormat="1" spans="1:8">
      <c r="A341" s="104">
        <v>339</v>
      </c>
      <c r="B341" s="126" t="s">
        <v>973</v>
      </c>
      <c r="C341" s="231" t="s">
        <v>974</v>
      </c>
      <c r="D341" s="491" t="s">
        <v>971</v>
      </c>
      <c r="E341" s="104">
        <v>1</v>
      </c>
      <c r="F341" s="232"/>
      <c r="G341" s="311"/>
      <c r="H341" s="232"/>
    </row>
    <row r="342" s="77" customFormat="1" spans="1:8">
      <c r="A342" s="104">
        <v>340</v>
      </c>
      <c r="B342" s="126" t="s">
        <v>975</v>
      </c>
      <c r="C342" s="231" t="s">
        <v>976</v>
      </c>
      <c r="D342" s="78" t="s">
        <v>405</v>
      </c>
      <c r="E342" s="104">
        <v>28</v>
      </c>
      <c r="F342" s="232"/>
      <c r="G342" s="311"/>
      <c r="H342" s="232"/>
    </row>
    <row r="343" s="77" customFormat="1" ht="33" spans="1:8">
      <c r="A343" s="104">
        <v>341</v>
      </c>
      <c r="B343" s="126" t="s">
        <v>977</v>
      </c>
      <c r="C343" s="478" t="s">
        <v>978</v>
      </c>
      <c r="D343" s="367" t="s">
        <v>979</v>
      </c>
      <c r="E343" s="104">
        <v>56</v>
      </c>
      <c r="F343" s="232"/>
      <c r="G343" s="311"/>
      <c r="H343" s="232"/>
    </row>
    <row r="344" s="77" customFormat="1" ht="33" spans="1:8">
      <c r="A344" s="104">
        <v>342</v>
      </c>
      <c r="B344" s="126" t="s">
        <v>980</v>
      </c>
      <c r="C344" s="478" t="s">
        <v>981</v>
      </c>
      <c r="D344" s="367" t="s">
        <v>979</v>
      </c>
      <c r="E344" s="104">
        <v>56</v>
      </c>
      <c r="F344" s="232"/>
      <c r="G344" s="311"/>
      <c r="H344" s="232"/>
    </row>
    <row r="345" s="77" customFormat="1" ht="49.5" spans="1:8">
      <c r="A345" s="104">
        <v>343</v>
      </c>
      <c r="B345" s="126" t="s">
        <v>982</v>
      </c>
      <c r="C345" s="478" t="s">
        <v>983</v>
      </c>
      <c r="D345" s="367" t="s">
        <v>979</v>
      </c>
      <c r="E345" s="104">
        <v>56</v>
      </c>
      <c r="F345" s="232"/>
      <c r="G345" s="311"/>
      <c r="H345" s="232"/>
    </row>
    <row r="346" s="77" customFormat="1" spans="1:8">
      <c r="A346" s="104">
        <v>344</v>
      </c>
      <c r="B346" s="126" t="s">
        <v>984</v>
      </c>
      <c r="C346" s="478" t="s">
        <v>985</v>
      </c>
      <c r="D346" s="367" t="s">
        <v>103</v>
      </c>
      <c r="E346" s="104">
        <v>1</v>
      </c>
      <c r="F346" s="232"/>
      <c r="G346" s="311"/>
      <c r="H346" s="232"/>
    </row>
    <row r="347" s="77" customFormat="1" ht="82.5" spans="1:8">
      <c r="A347" s="104">
        <v>345</v>
      </c>
      <c r="B347" s="126" t="s">
        <v>986</v>
      </c>
      <c r="C347" s="478" t="s">
        <v>987</v>
      </c>
      <c r="D347" s="367" t="s">
        <v>56</v>
      </c>
      <c r="E347" s="104">
        <v>2</v>
      </c>
      <c r="F347" s="232"/>
      <c r="G347" s="311"/>
      <c r="H347" s="232"/>
    </row>
    <row r="348" s="77" customFormat="1" spans="1:8">
      <c r="A348" s="104">
        <v>346</v>
      </c>
      <c r="B348" s="126" t="s">
        <v>988</v>
      </c>
      <c r="C348" s="478" t="s">
        <v>989</v>
      </c>
      <c r="D348" s="367" t="s">
        <v>103</v>
      </c>
      <c r="E348" s="104">
        <v>28</v>
      </c>
      <c r="F348" s="232"/>
      <c r="G348" s="311"/>
      <c r="H348" s="232"/>
    </row>
    <row r="349" s="77" customFormat="1" spans="1:8">
      <c r="A349" s="104">
        <v>347</v>
      </c>
      <c r="B349" s="126" t="s">
        <v>988</v>
      </c>
      <c r="C349" s="478" t="s">
        <v>990</v>
      </c>
      <c r="D349" s="367" t="s">
        <v>103</v>
      </c>
      <c r="E349" s="104">
        <v>28</v>
      </c>
      <c r="F349" s="232"/>
      <c r="G349" s="311"/>
      <c r="H349" s="232"/>
    </row>
    <row r="350" s="77" customFormat="1" ht="66" spans="1:8">
      <c r="A350" s="104">
        <v>348</v>
      </c>
      <c r="B350" s="126" t="s">
        <v>991</v>
      </c>
      <c r="C350" s="478" t="s">
        <v>992</v>
      </c>
      <c r="D350" s="367" t="s">
        <v>103</v>
      </c>
      <c r="E350" s="104">
        <v>28</v>
      </c>
      <c r="F350" s="232"/>
      <c r="G350" s="311"/>
      <c r="H350" s="232"/>
    </row>
    <row r="351" s="77" customFormat="1" spans="1:8">
      <c r="A351" s="104">
        <v>349</v>
      </c>
      <c r="B351" s="126" t="s">
        <v>993</v>
      </c>
      <c r="C351" s="478" t="s">
        <v>994</v>
      </c>
      <c r="D351" s="367" t="s">
        <v>103</v>
      </c>
      <c r="E351" s="104">
        <v>100</v>
      </c>
      <c r="F351" s="232"/>
      <c r="G351" s="311"/>
      <c r="H351" s="232"/>
    </row>
    <row r="352" s="77" customFormat="1" spans="1:8">
      <c r="A352" s="104">
        <v>350</v>
      </c>
      <c r="B352" s="126" t="s">
        <v>993</v>
      </c>
      <c r="C352" s="478" t="s">
        <v>995</v>
      </c>
      <c r="D352" s="367" t="s">
        <v>103</v>
      </c>
      <c r="E352" s="104">
        <v>100</v>
      </c>
      <c r="F352" s="232"/>
      <c r="G352" s="311"/>
      <c r="H352" s="232"/>
    </row>
    <row r="353" s="77" customFormat="1" spans="1:8">
      <c r="A353" s="104">
        <v>351</v>
      </c>
      <c r="B353" s="126" t="s">
        <v>993</v>
      </c>
      <c r="C353" s="478" t="s">
        <v>996</v>
      </c>
      <c r="D353" s="367" t="s">
        <v>103</v>
      </c>
      <c r="E353" s="104">
        <v>100</v>
      </c>
      <c r="F353" s="232"/>
      <c r="G353" s="311"/>
      <c r="H353" s="232"/>
    </row>
    <row r="354" s="77" customFormat="1" spans="1:8">
      <c r="A354" s="104">
        <v>352</v>
      </c>
      <c r="B354" s="126" t="s">
        <v>993</v>
      </c>
      <c r="C354" s="478" t="s">
        <v>997</v>
      </c>
      <c r="D354" s="367" t="s">
        <v>103</v>
      </c>
      <c r="E354" s="104">
        <v>100</v>
      </c>
      <c r="F354" s="232"/>
      <c r="G354" s="311"/>
      <c r="H354" s="232"/>
    </row>
    <row r="355" s="77" customFormat="1" ht="49.5" spans="1:8">
      <c r="A355" s="104">
        <v>353</v>
      </c>
      <c r="B355" s="126" t="s">
        <v>998</v>
      </c>
      <c r="C355" s="478" t="s">
        <v>999</v>
      </c>
      <c r="D355" s="367" t="s">
        <v>103</v>
      </c>
      <c r="E355" s="104">
        <v>2</v>
      </c>
      <c r="F355" s="232"/>
      <c r="G355" s="311"/>
      <c r="H355" s="232"/>
    </row>
    <row r="356" s="77" customFormat="1" ht="49.5" spans="1:8">
      <c r="A356" s="104">
        <v>354</v>
      </c>
      <c r="B356" s="126" t="s">
        <v>998</v>
      </c>
      <c r="C356" s="478" t="s">
        <v>1000</v>
      </c>
      <c r="D356" s="367" t="s">
        <v>103</v>
      </c>
      <c r="E356" s="104">
        <v>2</v>
      </c>
      <c r="F356" s="232"/>
      <c r="G356" s="311"/>
      <c r="H356" s="232"/>
    </row>
    <row r="357" s="77" customFormat="1" ht="49.5" spans="1:8">
      <c r="A357" s="104">
        <v>355</v>
      </c>
      <c r="B357" s="126" t="s">
        <v>998</v>
      </c>
      <c r="C357" s="478" t="s">
        <v>1001</v>
      </c>
      <c r="D357" s="367" t="s">
        <v>103</v>
      </c>
      <c r="E357" s="104">
        <v>2</v>
      </c>
      <c r="F357" s="232"/>
      <c r="G357" s="311"/>
      <c r="H357" s="232"/>
    </row>
    <row r="358" s="77" customFormat="1" ht="49.5" spans="1:8">
      <c r="A358" s="104">
        <v>356</v>
      </c>
      <c r="B358" s="126" t="s">
        <v>998</v>
      </c>
      <c r="C358" s="478" t="s">
        <v>1002</v>
      </c>
      <c r="D358" s="367" t="s">
        <v>103</v>
      </c>
      <c r="E358" s="104">
        <v>2</v>
      </c>
      <c r="F358" s="232"/>
      <c r="G358" s="311"/>
      <c r="H358" s="232"/>
    </row>
    <row r="359" s="77" customFormat="1" ht="49.5" spans="1:8">
      <c r="A359" s="104">
        <v>357</v>
      </c>
      <c r="B359" s="126" t="s">
        <v>998</v>
      </c>
      <c r="C359" s="478" t="s">
        <v>1003</v>
      </c>
      <c r="D359" s="367" t="s">
        <v>103</v>
      </c>
      <c r="E359" s="104">
        <v>2</v>
      </c>
      <c r="F359" s="232"/>
      <c r="G359" s="311"/>
      <c r="H359" s="232"/>
    </row>
    <row r="360" s="77" customFormat="1" spans="1:8">
      <c r="A360" s="104">
        <v>358</v>
      </c>
      <c r="B360" s="126" t="s">
        <v>1004</v>
      </c>
      <c r="C360" s="478" t="s">
        <v>1005</v>
      </c>
      <c r="D360" s="367" t="s">
        <v>56</v>
      </c>
      <c r="E360" s="104">
        <v>2</v>
      </c>
      <c r="F360" s="232"/>
      <c r="G360" s="311"/>
      <c r="H360" s="232"/>
    </row>
    <row r="361" s="77" customFormat="1" ht="33" spans="1:8">
      <c r="A361" s="104">
        <v>359</v>
      </c>
      <c r="B361" s="126" t="s">
        <v>1006</v>
      </c>
      <c r="C361" s="478" t="s">
        <v>1007</v>
      </c>
      <c r="D361" s="367" t="s">
        <v>103</v>
      </c>
      <c r="E361" s="104">
        <v>56</v>
      </c>
      <c r="F361" s="232"/>
      <c r="G361" s="311"/>
      <c r="H361" s="232"/>
    </row>
    <row r="362" s="77" customFormat="1" ht="33" spans="1:8">
      <c r="A362" s="104">
        <v>360</v>
      </c>
      <c r="B362" s="126" t="s">
        <v>1008</v>
      </c>
      <c r="C362" s="478" t="s">
        <v>1009</v>
      </c>
      <c r="D362" s="367" t="s">
        <v>697</v>
      </c>
      <c r="E362" s="104">
        <v>2</v>
      </c>
      <c r="F362" s="232"/>
      <c r="G362" s="311"/>
      <c r="H362" s="232"/>
    </row>
    <row r="363" s="77" customFormat="1" spans="1:8">
      <c r="A363" s="104">
        <v>361</v>
      </c>
      <c r="B363" s="126" t="s">
        <v>1010</v>
      </c>
      <c r="C363" s="478" t="s">
        <v>1011</v>
      </c>
      <c r="D363" s="367" t="s">
        <v>697</v>
      </c>
      <c r="E363" s="104">
        <v>2</v>
      </c>
      <c r="F363" s="232"/>
      <c r="G363" s="311"/>
      <c r="H363" s="232"/>
    </row>
    <row r="364" s="77" customFormat="1" spans="1:8">
      <c r="A364" s="104">
        <v>362</v>
      </c>
      <c r="B364" s="126" t="s">
        <v>1012</v>
      </c>
      <c r="C364" s="478" t="s">
        <v>1013</v>
      </c>
      <c r="D364" s="367" t="s">
        <v>697</v>
      </c>
      <c r="E364" s="104">
        <v>2</v>
      </c>
      <c r="F364" s="232"/>
      <c r="G364" s="311"/>
      <c r="H364" s="232"/>
    </row>
    <row r="365" s="77" customFormat="1" spans="1:8">
      <c r="A365" s="104">
        <v>363</v>
      </c>
      <c r="B365" s="126" t="s">
        <v>1014</v>
      </c>
      <c r="C365" s="478" t="s">
        <v>1015</v>
      </c>
      <c r="D365" s="367" t="s">
        <v>103</v>
      </c>
      <c r="E365" s="104">
        <v>2</v>
      </c>
      <c r="F365" s="232"/>
      <c r="G365" s="311"/>
      <c r="H365" s="232"/>
    </row>
    <row r="366" s="77" customFormat="1" spans="1:8">
      <c r="A366" s="104">
        <v>364</v>
      </c>
      <c r="B366" s="126" t="s">
        <v>1016</v>
      </c>
      <c r="C366" s="478" t="s">
        <v>1017</v>
      </c>
      <c r="D366" s="367" t="s">
        <v>103</v>
      </c>
      <c r="E366" s="104">
        <v>2</v>
      </c>
      <c r="F366" s="232"/>
      <c r="G366" s="311"/>
      <c r="H366" s="232"/>
    </row>
    <row r="367" s="77" customFormat="1" ht="66" spans="1:8">
      <c r="A367" s="104">
        <v>365</v>
      </c>
      <c r="B367" s="126" t="s">
        <v>1018</v>
      </c>
      <c r="C367" s="478" t="s">
        <v>1019</v>
      </c>
      <c r="D367" s="367" t="s">
        <v>51</v>
      </c>
      <c r="E367" s="104">
        <v>2</v>
      </c>
      <c r="F367" s="232"/>
      <c r="G367" s="311"/>
      <c r="H367" s="232"/>
    </row>
    <row r="368" s="77" customFormat="1" ht="66" spans="1:8">
      <c r="A368" s="104">
        <v>366</v>
      </c>
      <c r="B368" s="489" t="s">
        <v>1020</v>
      </c>
      <c r="C368" s="484" t="s">
        <v>1021</v>
      </c>
      <c r="D368" s="367" t="s">
        <v>56</v>
      </c>
      <c r="E368" s="104">
        <v>2</v>
      </c>
      <c r="F368" s="232"/>
      <c r="G368" s="311"/>
      <c r="H368" s="232"/>
    </row>
    <row r="369" s="77" customFormat="1" ht="66" spans="1:8">
      <c r="A369" s="104">
        <v>367</v>
      </c>
      <c r="B369" s="126" t="s">
        <v>1022</v>
      </c>
      <c r="C369" s="478" t="s">
        <v>1023</v>
      </c>
      <c r="D369" s="367" t="s">
        <v>103</v>
      </c>
      <c r="E369" s="104">
        <v>2</v>
      </c>
      <c r="F369" s="232"/>
      <c r="G369" s="311"/>
      <c r="H369" s="232"/>
    </row>
    <row r="370" s="77" customFormat="1" spans="1:8">
      <c r="A370" s="104">
        <v>368</v>
      </c>
      <c r="B370" s="126" t="s">
        <v>1024</v>
      </c>
      <c r="C370" s="478" t="s">
        <v>1025</v>
      </c>
      <c r="D370" s="367" t="s">
        <v>56</v>
      </c>
      <c r="E370" s="104">
        <v>2</v>
      </c>
      <c r="F370" s="232"/>
      <c r="G370" s="311"/>
      <c r="H370" s="232"/>
    </row>
    <row r="371" s="77" customFormat="1" spans="1:8">
      <c r="A371" s="104">
        <v>369</v>
      </c>
      <c r="B371" s="126" t="s">
        <v>1026</v>
      </c>
      <c r="C371" s="478" t="s">
        <v>1027</v>
      </c>
      <c r="D371" s="367" t="s">
        <v>434</v>
      </c>
      <c r="E371" s="104">
        <v>2</v>
      </c>
      <c r="F371" s="232"/>
      <c r="G371" s="311"/>
      <c r="H371" s="232"/>
    </row>
    <row r="372" s="77" customFormat="1" ht="66" spans="1:8">
      <c r="A372" s="104">
        <v>370</v>
      </c>
      <c r="B372" s="126" t="s">
        <v>1028</v>
      </c>
      <c r="C372" s="478" t="s">
        <v>1029</v>
      </c>
      <c r="D372" s="367" t="s">
        <v>103</v>
      </c>
      <c r="E372" s="104">
        <v>2</v>
      </c>
      <c r="F372" s="232"/>
      <c r="G372" s="311"/>
      <c r="H372" s="232"/>
    </row>
    <row r="373" s="77" customFormat="1" ht="33" spans="1:8">
      <c r="A373" s="104">
        <v>371</v>
      </c>
      <c r="B373" s="126" t="s">
        <v>1030</v>
      </c>
      <c r="C373" s="478" t="s">
        <v>1031</v>
      </c>
      <c r="D373" s="367" t="s">
        <v>144</v>
      </c>
      <c r="E373" s="104">
        <v>2</v>
      </c>
      <c r="F373" s="232"/>
      <c r="G373" s="311"/>
      <c r="H373" s="232"/>
    </row>
    <row r="374" s="77" customFormat="1" ht="49.5" spans="1:8">
      <c r="A374" s="104">
        <v>372</v>
      </c>
      <c r="B374" s="126" t="s">
        <v>1032</v>
      </c>
      <c r="C374" s="478" t="s">
        <v>1033</v>
      </c>
      <c r="D374" s="367" t="s">
        <v>56</v>
      </c>
      <c r="E374" s="104">
        <v>2</v>
      </c>
      <c r="F374" s="232"/>
      <c r="G374" s="311"/>
      <c r="H374" s="232"/>
    </row>
    <row r="375" s="77" customFormat="1" ht="33" spans="1:8">
      <c r="A375" s="104">
        <v>373</v>
      </c>
      <c r="B375" s="126" t="s">
        <v>1034</v>
      </c>
      <c r="C375" s="478" t="s">
        <v>1035</v>
      </c>
      <c r="D375" s="367" t="s">
        <v>103</v>
      </c>
      <c r="E375" s="104">
        <v>2</v>
      </c>
      <c r="F375" s="232"/>
      <c r="G375" s="311"/>
      <c r="H375" s="232"/>
    </row>
    <row r="376" s="77" customFormat="1" ht="33" spans="1:8">
      <c r="A376" s="104">
        <v>374</v>
      </c>
      <c r="B376" s="126" t="s">
        <v>1036</v>
      </c>
      <c r="C376" s="478" t="s">
        <v>1037</v>
      </c>
      <c r="D376" s="367" t="s">
        <v>56</v>
      </c>
      <c r="E376" s="104">
        <v>2</v>
      </c>
      <c r="F376" s="232"/>
      <c r="G376" s="311"/>
      <c r="H376" s="232"/>
    </row>
    <row r="377" s="77" customFormat="1" ht="33" spans="1:8">
      <c r="A377" s="104">
        <v>375</v>
      </c>
      <c r="B377" s="126" t="s">
        <v>1038</v>
      </c>
      <c r="C377" s="478" t="s">
        <v>1039</v>
      </c>
      <c r="D377" s="367" t="s">
        <v>56</v>
      </c>
      <c r="E377" s="104">
        <v>1</v>
      </c>
      <c r="F377" s="232"/>
      <c r="G377" s="311"/>
      <c r="H377" s="232"/>
    </row>
    <row r="378" s="77" customFormat="1" ht="66" spans="1:8">
      <c r="A378" s="104">
        <v>376</v>
      </c>
      <c r="B378" s="126" t="s">
        <v>1040</v>
      </c>
      <c r="C378" s="478" t="s">
        <v>1041</v>
      </c>
      <c r="D378" s="367" t="s">
        <v>56</v>
      </c>
      <c r="E378" s="104">
        <v>1</v>
      </c>
      <c r="F378" s="232"/>
      <c r="G378" s="311"/>
      <c r="H378" s="232"/>
    </row>
    <row r="379" s="77" customFormat="1" ht="99" spans="1:8">
      <c r="A379" s="104">
        <v>377</v>
      </c>
      <c r="B379" s="126" t="s">
        <v>1042</v>
      </c>
      <c r="C379" s="478" t="s">
        <v>1043</v>
      </c>
      <c r="D379" s="367" t="s">
        <v>103</v>
      </c>
      <c r="E379" s="104">
        <v>1</v>
      </c>
      <c r="F379" s="232"/>
      <c r="G379" s="311"/>
      <c r="H379" s="232"/>
    </row>
    <row r="380" s="77" customFormat="1" ht="99" spans="1:8">
      <c r="A380" s="104">
        <v>378</v>
      </c>
      <c r="B380" s="126" t="s">
        <v>1044</v>
      </c>
      <c r="C380" s="478" t="s">
        <v>1045</v>
      </c>
      <c r="D380" s="367" t="s">
        <v>56</v>
      </c>
      <c r="E380" s="104">
        <v>2</v>
      </c>
      <c r="F380" s="232"/>
      <c r="G380" s="311"/>
      <c r="H380" s="232"/>
    </row>
    <row r="381" s="77" customFormat="1" ht="33" spans="1:8">
      <c r="A381" s="104">
        <v>379</v>
      </c>
      <c r="B381" s="126" t="s">
        <v>1046</v>
      </c>
      <c r="C381" s="478" t="s">
        <v>1047</v>
      </c>
      <c r="D381" s="367" t="s">
        <v>56</v>
      </c>
      <c r="E381" s="104">
        <v>2</v>
      </c>
      <c r="F381" s="232"/>
      <c r="G381" s="311"/>
      <c r="H381" s="232"/>
    </row>
    <row r="382" s="77" customFormat="1" ht="49.5" spans="1:8">
      <c r="A382" s="104">
        <v>380</v>
      </c>
      <c r="B382" s="126" t="s">
        <v>1046</v>
      </c>
      <c r="C382" s="478" t="s">
        <v>1048</v>
      </c>
      <c r="D382" s="367" t="s">
        <v>56</v>
      </c>
      <c r="E382" s="104">
        <v>2</v>
      </c>
      <c r="F382" s="232"/>
      <c r="G382" s="311"/>
      <c r="H382" s="232"/>
    </row>
    <row r="383" s="77" customFormat="1" spans="1:8">
      <c r="A383" s="104">
        <v>381</v>
      </c>
      <c r="B383" s="126" t="s">
        <v>1049</v>
      </c>
      <c r="C383" s="478" t="s">
        <v>1050</v>
      </c>
      <c r="D383" s="367" t="s">
        <v>56</v>
      </c>
      <c r="E383" s="104">
        <v>2</v>
      </c>
      <c r="F383" s="232"/>
      <c r="G383" s="311"/>
      <c r="H383" s="232"/>
    </row>
    <row r="384" s="77" customFormat="1" ht="49.5" spans="1:8">
      <c r="A384" s="104">
        <v>382</v>
      </c>
      <c r="B384" s="126" t="s">
        <v>1051</v>
      </c>
      <c r="C384" s="478" t="s">
        <v>1052</v>
      </c>
      <c r="D384" s="367" t="s">
        <v>51</v>
      </c>
      <c r="E384" s="104">
        <v>2</v>
      </c>
      <c r="F384" s="232"/>
      <c r="G384" s="311"/>
      <c r="H384" s="232"/>
    </row>
    <row r="385" s="77" customFormat="1" ht="66" spans="1:8">
      <c r="A385" s="104">
        <v>383</v>
      </c>
      <c r="B385" s="126" t="s">
        <v>1053</v>
      </c>
      <c r="C385" s="478" t="s">
        <v>1054</v>
      </c>
      <c r="D385" s="367" t="s">
        <v>103</v>
      </c>
      <c r="E385" s="104">
        <v>2</v>
      </c>
      <c r="F385" s="232"/>
      <c r="G385" s="311"/>
      <c r="H385" s="232"/>
    </row>
    <row r="386" s="77" customFormat="1" ht="66" spans="1:8">
      <c r="A386" s="104">
        <v>384</v>
      </c>
      <c r="B386" s="126" t="s">
        <v>1055</v>
      </c>
      <c r="C386" s="478" t="s">
        <v>1056</v>
      </c>
      <c r="D386" s="367" t="s">
        <v>103</v>
      </c>
      <c r="E386" s="104">
        <v>28</v>
      </c>
      <c r="F386" s="232"/>
      <c r="G386" s="311"/>
      <c r="H386" s="232"/>
    </row>
    <row r="387" s="77" customFormat="1" ht="33" spans="1:8">
      <c r="A387" s="104">
        <v>385</v>
      </c>
      <c r="B387" s="126" t="s">
        <v>1057</v>
      </c>
      <c r="C387" s="478" t="s">
        <v>1058</v>
      </c>
      <c r="D387" s="367" t="s">
        <v>51</v>
      </c>
      <c r="E387" s="104">
        <v>2</v>
      </c>
      <c r="F387" s="232"/>
      <c r="G387" s="311"/>
      <c r="H387" s="232"/>
    </row>
    <row r="388" s="77" customFormat="1" ht="33" spans="1:8">
      <c r="A388" s="104">
        <v>386</v>
      </c>
      <c r="B388" s="126" t="s">
        <v>1059</v>
      </c>
      <c r="C388" s="478" t="s">
        <v>1060</v>
      </c>
      <c r="D388" s="367" t="s">
        <v>466</v>
      </c>
      <c r="E388" s="104">
        <v>2</v>
      </c>
      <c r="F388" s="232"/>
      <c r="G388" s="311"/>
      <c r="H388" s="232"/>
    </row>
    <row r="389" s="77" customFormat="1" spans="1:8">
      <c r="A389" s="104">
        <v>387</v>
      </c>
      <c r="B389" s="126" t="s">
        <v>1061</v>
      </c>
      <c r="C389" s="478" t="s">
        <v>1062</v>
      </c>
      <c r="D389" s="367" t="s">
        <v>103</v>
      </c>
      <c r="E389" s="104">
        <v>2</v>
      </c>
      <c r="F389" s="232"/>
      <c r="G389" s="311"/>
      <c r="H389" s="232"/>
    </row>
    <row r="390" s="77" customFormat="1" spans="1:8">
      <c r="A390" s="104">
        <v>388</v>
      </c>
      <c r="B390" s="126" t="s">
        <v>1063</v>
      </c>
      <c r="C390" s="478" t="s">
        <v>1064</v>
      </c>
      <c r="D390" s="367" t="s">
        <v>533</v>
      </c>
      <c r="E390" s="104">
        <v>28</v>
      </c>
      <c r="F390" s="232"/>
      <c r="G390" s="311"/>
      <c r="H390" s="232"/>
    </row>
    <row r="391" s="77" customFormat="1" spans="1:8">
      <c r="A391" s="104">
        <v>389</v>
      </c>
      <c r="B391" s="126" t="s">
        <v>1065</v>
      </c>
      <c r="C391" s="478" t="s">
        <v>1066</v>
      </c>
      <c r="D391" s="367" t="s">
        <v>103</v>
      </c>
      <c r="E391" s="104">
        <v>2</v>
      </c>
      <c r="F391" s="232"/>
      <c r="G391" s="311"/>
      <c r="H391" s="232"/>
    </row>
    <row r="392" s="77" customFormat="1" ht="66" spans="1:8">
      <c r="A392" s="104">
        <v>390</v>
      </c>
      <c r="B392" s="126" t="s">
        <v>1067</v>
      </c>
      <c r="C392" s="478" t="s">
        <v>1068</v>
      </c>
      <c r="D392" s="367" t="s">
        <v>56</v>
      </c>
      <c r="E392" s="104">
        <v>2</v>
      </c>
      <c r="F392" s="232"/>
      <c r="G392" s="311"/>
      <c r="H392" s="232"/>
    </row>
    <row r="393" s="77" customFormat="1" ht="49.5" spans="1:8">
      <c r="A393" s="104">
        <v>391</v>
      </c>
      <c r="B393" s="126" t="s">
        <v>1069</v>
      </c>
      <c r="C393" s="478" t="s">
        <v>1070</v>
      </c>
      <c r="D393" s="367" t="s">
        <v>56</v>
      </c>
      <c r="E393" s="104">
        <v>28</v>
      </c>
      <c r="F393" s="232"/>
      <c r="G393" s="311"/>
      <c r="H393" s="232"/>
    </row>
    <row r="394" s="77" customFormat="1" ht="82.5" spans="1:8">
      <c r="A394" s="104">
        <v>392</v>
      </c>
      <c r="B394" s="126" t="s">
        <v>1071</v>
      </c>
      <c r="C394" s="478" t="s">
        <v>1072</v>
      </c>
      <c r="D394" s="367" t="s">
        <v>56</v>
      </c>
      <c r="E394" s="104">
        <v>2</v>
      </c>
      <c r="F394" s="232"/>
      <c r="G394" s="311"/>
      <c r="H394" s="232"/>
    </row>
    <row r="395" s="77" customFormat="1" ht="66" spans="1:8">
      <c r="A395" s="104">
        <v>393</v>
      </c>
      <c r="B395" s="126" t="s">
        <v>1071</v>
      </c>
      <c r="C395" s="478" t="s">
        <v>1073</v>
      </c>
      <c r="D395" s="367" t="s">
        <v>56</v>
      </c>
      <c r="E395" s="104">
        <v>2</v>
      </c>
      <c r="F395" s="232"/>
      <c r="G395" s="311"/>
      <c r="H395" s="232"/>
    </row>
    <row r="396" s="77" customFormat="1" ht="49.5" spans="1:8">
      <c r="A396" s="104">
        <v>394</v>
      </c>
      <c r="B396" s="126" t="s">
        <v>1074</v>
      </c>
      <c r="C396" s="478" t="s">
        <v>1075</v>
      </c>
      <c r="D396" s="367" t="s">
        <v>56</v>
      </c>
      <c r="E396" s="104">
        <v>2</v>
      </c>
      <c r="F396" s="232"/>
      <c r="G396" s="311"/>
      <c r="H396" s="232"/>
    </row>
    <row r="397" s="77" customFormat="1" ht="33" spans="1:8">
      <c r="A397" s="104">
        <v>395</v>
      </c>
      <c r="B397" s="126" t="s">
        <v>1074</v>
      </c>
      <c r="C397" s="478" t="s">
        <v>1076</v>
      </c>
      <c r="D397" s="367" t="s">
        <v>56</v>
      </c>
      <c r="E397" s="104">
        <v>2</v>
      </c>
      <c r="F397" s="232"/>
      <c r="G397" s="311"/>
      <c r="H397" s="232"/>
    </row>
    <row r="398" s="77" customFormat="1" spans="1:8">
      <c r="A398" s="104">
        <v>396</v>
      </c>
      <c r="B398" s="126" t="s">
        <v>1074</v>
      </c>
      <c r="C398" s="478" t="s">
        <v>1077</v>
      </c>
      <c r="D398" s="367" t="s">
        <v>56</v>
      </c>
      <c r="E398" s="104">
        <v>2</v>
      </c>
      <c r="F398" s="232"/>
      <c r="G398" s="311"/>
      <c r="H398" s="232"/>
    </row>
    <row r="399" s="77" customFormat="1" ht="33" spans="1:8">
      <c r="A399" s="104">
        <v>397</v>
      </c>
      <c r="B399" s="126" t="s">
        <v>1078</v>
      </c>
      <c r="C399" s="478" t="s">
        <v>1079</v>
      </c>
      <c r="D399" s="367" t="s">
        <v>56</v>
      </c>
      <c r="E399" s="104">
        <v>2</v>
      </c>
      <c r="F399" s="232"/>
      <c r="G399" s="311"/>
      <c r="H399" s="232"/>
    </row>
    <row r="400" s="77" customFormat="1" ht="33" spans="1:8">
      <c r="A400" s="104">
        <v>398</v>
      </c>
      <c r="B400" s="126" t="s">
        <v>1080</v>
      </c>
      <c r="C400" s="478" t="s">
        <v>1081</v>
      </c>
      <c r="D400" s="367" t="s">
        <v>56</v>
      </c>
      <c r="E400" s="104">
        <v>2</v>
      </c>
      <c r="F400" s="232"/>
      <c r="G400" s="311"/>
      <c r="H400" s="232"/>
    </row>
    <row r="401" s="77" customFormat="1" ht="49.5" spans="1:8">
      <c r="A401" s="104">
        <v>399</v>
      </c>
      <c r="B401" s="126" t="s">
        <v>1080</v>
      </c>
      <c r="C401" s="478" t="s">
        <v>1082</v>
      </c>
      <c r="D401" s="367" t="s">
        <v>56</v>
      </c>
      <c r="E401" s="104">
        <v>2</v>
      </c>
      <c r="F401" s="232"/>
      <c r="G401" s="311"/>
      <c r="H401" s="232"/>
    </row>
    <row r="402" s="77" customFormat="1" ht="33" spans="1:8">
      <c r="A402" s="104">
        <v>400</v>
      </c>
      <c r="B402" s="126" t="s">
        <v>1080</v>
      </c>
      <c r="C402" s="478" t="s">
        <v>1083</v>
      </c>
      <c r="D402" s="367" t="s">
        <v>56</v>
      </c>
      <c r="E402" s="104">
        <v>2</v>
      </c>
      <c r="F402" s="232"/>
      <c r="G402" s="311"/>
      <c r="H402" s="232"/>
    </row>
    <row r="403" s="77" customFormat="1" ht="115.5" spans="1:8">
      <c r="A403" s="104">
        <v>401</v>
      </c>
      <c r="B403" s="126" t="s">
        <v>1084</v>
      </c>
      <c r="C403" s="478" t="s">
        <v>1085</v>
      </c>
      <c r="D403" s="367" t="s">
        <v>51</v>
      </c>
      <c r="E403" s="104">
        <v>2</v>
      </c>
      <c r="F403" s="232"/>
      <c r="G403" s="311"/>
      <c r="H403" s="232"/>
    </row>
    <row r="404" s="77" customFormat="1" ht="33" spans="1:8">
      <c r="A404" s="104">
        <v>402</v>
      </c>
      <c r="B404" s="126" t="s">
        <v>1086</v>
      </c>
      <c r="C404" s="478" t="s">
        <v>1087</v>
      </c>
      <c r="D404" s="367" t="s">
        <v>51</v>
      </c>
      <c r="E404" s="104">
        <v>2</v>
      </c>
      <c r="F404" s="232"/>
      <c r="G404" s="311"/>
      <c r="H404" s="232"/>
    </row>
    <row r="405" s="77" customFormat="1" ht="33" spans="1:8">
      <c r="A405" s="104">
        <v>403</v>
      </c>
      <c r="B405" s="126" t="s">
        <v>1088</v>
      </c>
      <c r="C405" s="478" t="s">
        <v>1089</v>
      </c>
      <c r="D405" s="367" t="s">
        <v>51</v>
      </c>
      <c r="E405" s="104">
        <v>28</v>
      </c>
      <c r="F405" s="232"/>
      <c r="G405" s="311"/>
      <c r="H405" s="232"/>
    </row>
    <row r="406" s="77" customFormat="1" ht="33" spans="1:8">
      <c r="A406" s="104">
        <v>404</v>
      </c>
      <c r="B406" s="126" t="s">
        <v>1090</v>
      </c>
      <c r="C406" s="478" t="s">
        <v>1091</v>
      </c>
      <c r="D406" s="367" t="s">
        <v>51</v>
      </c>
      <c r="E406" s="104">
        <v>2</v>
      </c>
      <c r="F406" s="232"/>
      <c r="G406" s="311"/>
      <c r="H406" s="232"/>
    </row>
    <row r="407" s="77" customFormat="1" ht="66" spans="1:8">
      <c r="A407" s="104">
        <v>405</v>
      </c>
      <c r="B407" s="126" t="s">
        <v>1092</v>
      </c>
      <c r="C407" s="478" t="s">
        <v>1093</v>
      </c>
      <c r="D407" s="367" t="s">
        <v>51</v>
      </c>
      <c r="E407" s="104">
        <v>28</v>
      </c>
      <c r="F407" s="232"/>
      <c r="G407" s="311"/>
      <c r="H407" s="232"/>
    </row>
    <row r="408" s="77" customFormat="1" spans="1:8">
      <c r="A408" s="104">
        <v>406</v>
      </c>
      <c r="B408" s="126" t="s">
        <v>1094</v>
      </c>
      <c r="C408" s="478" t="s">
        <v>1095</v>
      </c>
      <c r="D408" s="367" t="s">
        <v>51</v>
      </c>
      <c r="E408" s="104">
        <v>1</v>
      </c>
      <c r="F408" s="232"/>
      <c r="G408" s="311"/>
      <c r="H408" s="232"/>
    </row>
    <row r="409" s="77" customFormat="1" ht="33" spans="1:8">
      <c r="A409" s="104">
        <v>407</v>
      </c>
      <c r="B409" s="126" t="s">
        <v>1096</v>
      </c>
      <c r="C409" s="478" t="s">
        <v>1097</v>
      </c>
      <c r="D409" s="367" t="s">
        <v>51</v>
      </c>
      <c r="E409" s="104">
        <v>2</v>
      </c>
      <c r="F409" s="232"/>
      <c r="G409" s="311"/>
      <c r="H409" s="232"/>
    </row>
    <row r="410" s="77" customFormat="1" ht="66" spans="1:8">
      <c r="A410" s="104">
        <v>408</v>
      </c>
      <c r="B410" s="126" t="s">
        <v>1098</v>
      </c>
      <c r="C410" s="478" t="s">
        <v>1099</v>
      </c>
      <c r="D410" s="367" t="s">
        <v>56</v>
      </c>
      <c r="E410" s="104">
        <v>2</v>
      </c>
      <c r="F410" s="232"/>
      <c r="G410" s="311"/>
      <c r="H410" s="232"/>
    </row>
    <row r="411" s="77" customFormat="1" spans="1:8">
      <c r="A411" s="104">
        <v>409</v>
      </c>
      <c r="B411" s="126" t="s">
        <v>1100</v>
      </c>
      <c r="C411" s="478" t="s">
        <v>653</v>
      </c>
      <c r="D411" s="367" t="s">
        <v>103</v>
      </c>
      <c r="E411" s="104">
        <v>28</v>
      </c>
      <c r="F411" s="232"/>
      <c r="G411" s="311"/>
      <c r="H411" s="232"/>
    </row>
    <row r="412" s="77" customFormat="1" spans="1:8">
      <c r="A412" s="104">
        <v>410</v>
      </c>
      <c r="B412" s="126" t="s">
        <v>1101</v>
      </c>
      <c r="C412" s="478" t="s">
        <v>653</v>
      </c>
      <c r="D412" s="367" t="s">
        <v>103</v>
      </c>
      <c r="E412" s="104">
        <v>28</v>
      </c>
      <c r="F412" s="232"/>
      <c r="G412" s="311"/>
      <c r="H412" s="232"/>
    </row>
    <row r="413" s="77" customFormat="1" ht="66" spans="1:8">
      <c r="A413" s="104">
        <v>411</v>
      </c>
      <c r="B413" s="126" t="s">
        <v>1102</v>
      </c>
      <c r="C413" s="478" t="s">
        <v>1103</v>
      </c>
      <c r="D413" s="367" t="s">
        <v>51</v>
      </c>
      <c r="E413" s="104">
        <v>2</v>
      </c>
      <c r="F413" s="232"/>
      <c r="G413" s="311"/>
      <c r="H413" s="232"/>
    </row>
    <row r="414" s="77" customFormat="1" ht="49.5" spans="1:8">
      <c r="A414" s="104">
        <v>412</v>
      </c>
      <c r="B414" s="126" t="s">
        <v>1104</v>
      </c>
      <c r="C414" s="478" t="s">
        <v>1105</v>
      </c>
      <c r="D414" s="367" t="s">
        <v>51</v>
      </c>
      <c r="E414" s="104">
        <v>2</v>
      </c>
      <c r="F414" s="232"/>
      <c r="G414" s="311"/>
      <c r="H414" s="232"/>
    </row>
    <row r="415" s="77" customFormat="1" ht="132" spans="1:8">
      <c r="A415" s="104">
        <v>413</v>
      </c>
      <c r="B415" s="126" t="s">
        <v>1106</v>
      </c>
      <c r="C415" s="478" t="s">
        <v>1107</v>
      </c>
      <c r="D415" s="367" t="s">
        <v>103</v>
      </c>
      <c r="E415" s="104">
        <v>2</v>
      </c>
      <c r="F415" s="232"/>
      <c r="G415" s="311"/>
      <c r="H415" s="232"/>
    </row>
    <row r="416" s="77" customFormat="1" ht="66" spans="1:8">
      <c r="A416" s="104">
        <v>414</v>
      </c>
      <c r="B416" s="126" t="s">
        <v>1108</v>
      </c>
      <c r="C416" s="478" t="s">
        <v>1109</v>
      </c>
      <c r="D416" s="367" t="s">
        <v>51</v>
      </c>
      <c r="E416" s="104">
        <v>2</v>
      </c>
      <c r="F416" s="232"/>
      <c r="G416" s="311"/>
      <c r="H416" s="232"/>
    </row>
    <row r="417" s="77" customFormat="1" ht="33" spans="1:8">
      <c r="A417" s="104">
        <v>415</v>
      </c>
      <c r="B417" s="126" t="s">
        <v>1110</v>
      </c>
      <c r="C417" s="478" t="s">
        <v>1111</v>
      </c>
      <c r="D417" s="367" t="s">
        <v>51</v>
      </c>
      <c r="E417" s="104">
        <v>2</v>
      </c>
      <c r="F417" s="232"/>
      <c r="G417" s="311"/>
      <c r="H417" s="232"/>
    </row>
    <row r="418" s="77" customFormat="1" ht="99" spans="1:8">
      <c r="A418" s="104">
        <v>416</v>
      </c>
      <c r="B418" s="126" t="s">
        <v>1112</v>
      </c>
      <c r="C418" s="478" t="s">
        <v>1113</v>
      </c>
      <c r="D418" s="367" t="s">
        <v>51</v>
      </c>
      <c r="E418" s="104">
        <v>2</v>
      </c>
      <c r="F418" s="232"/>
      <c r="G418" s="311"/>
      <c r="H418" s="232"/>
    </row>
    <row r="419" s="77" customFormat="1" ht="165" spans="1:8">
      <c r="A419" s="104">
        <v>417</v>
      </c>
      <c r="B419" s="126" t="s">
        <v>1114</v>
      </c>
      <c r="C419" s="478" t="s">
        <v>1115</v>
      </c>
      <c r="D419" s="367" t="s">
        <v>51</v>
      </c>
      <c r="E419" s="104">
        <v>2</v>
      </c>
      <c r="F419" s="232"/>
      <c r="G419" s="311"/>
      <c r="H419" s="232"/>
    </row>
    <row r="420" s="77" customFormat="1" ht="33" spans="1:8">
      <c r="A420" s="104">
        <v>418</v>
      </c>
      <c r="B420" s="126" t="s">
        <v>1116</v>
      </c>
      <c r="C420" s="478" t="s">
        <v>1117</v>
      </c>
      <c r="D420" s="367" t="s">
        <v>51</v>
      </c>
      <c r="E420" s="104">
        <v>2</v>
      </c>
      <c r="F420" s="232"/>
      <c r="G420" s="311"/>
      <c r="H420" s="232"/>
    </row>
    <row r="421" s="77" customFormat="1" ht="33" spans="1:8">
      <c r="A421" s="104">
        <v>419</v>
      </c>
      <c r="B421" s="126" t="s">
        <v>1118</v>
      </c>
      <c r="C421" s="478" t="s">
        <v>1119</v>
      </c>
      <c r="D421" s="367" t="s">
        <v>103</v>
      </c>
      <c r="E421" s="104">
        <v>2</v>
      </c>
      <c r="F421" s="232"/>
      <c r="G421" s="311"/>
      <c r="H421" s="232"/>
    </row>
    <row r="422" s="77" customFormat="1" ht="49.5" spans="1:8">
      <c r="A422" s="104">
        <v>420</v>
      </c>
      <c r="B422" s="126" t="s">
        <v>1120</v>
      </c>
      <c r="C422" s="478" t="s">
        <v>1121</v>
      </c>
      <c r="D422" s="367" t="s">
        <v>103</v>
      </c>
      <c r="E422" s="104">
        <v>2</v>
      </c>
      <c r="F422" s="232"/>
      <c r="G422" s="311"/>
      <c r="H422" s="232"/>
    </row>
    <row r="423" s="77" customFormat="1" ht="33" spans="1:8">
      <c r="A423" s="104">
        <v>421</v>
      </c>
      <c r="B423" s="126" t="s">
        <v>1122</v>
      </c>
      <c r="C423" s="478" t="s">
        <v>1123</v>
      </c>
      <c r="D423" s="367" t="s">
        <v>56</v>
      </c>
      <c r="E423" s="104">
        <v>28</v>
      </c>
      <c r="F423" s="232"/>
      <c r="G423" s="311"/>
      <c r="H423" s="232"/>
    </row>
    <row r="424" s="77" customFormat="1" ht="33" spans="1:8">
      <c r="A424" s="104">
        <v>422</v>
      </c>
      <c r="B424" s="126" t="s">
        <v>1124</v>
      </c>
      <c r="C424" s="478" t="s">
        <v>1125</v>
      </c>
      <c r="D424" s="367" t="s">
        <v>56</v>
      </c>
      <c r="E424" s="104">
        <v>2</v>
      </c>
      <c r="F424" s="232"/>
      <c r="G424" s="311"/>
      <c r="H424" s="232"/>
    </row>
    <row r="425" s="77" customFormat="1" ht="33" spans="1:8">
      <c r="A425" s="104">
        <v>423</v>
      </c>
      <c r="B425" s="126" t="s">
        <v>1059</v>
      </c>
      <c r="C425" s="478" t="s">
        <v>1126</v>
      </c>
      <c r="D425" s="367" t="s">
        <v>466</v>
      </c>
      <c r="E425" s="104">
        <v>2</v>
      </c>
      <c r="F425" s="232"/>
      <c r="G425" s="311"/>
      <c r="H425" s="232"/>
    </row>
    <row r="426" s="77" customFormat="1" ht="33" spans="1:8">
      <c r="A426" s="104">
        <v>424</v>
      </c>
      <c r="B426" s="126" t="s">
        <v>1059</v>
      </c>
      <c r="C426" s="478" t="s">
        <v>1127</v>
      </c>
      <c r="D426" s="367" t="s">
        <v>466</v>
      </c>
      <c r="E426" s="104">
        <v>2</v>
      </c>
      <c r="F426" s="232"/>
      <c r="G426" s="311"/>
      <c r="H426" s="232"/>
    </row>
    <row r="427" s="77" customFormat="1" ht="33" spans="1:8">
      <c r="A427" s="104">
        <v>425</v>
      </c>
      <c r="B427" s="126" t="s">
        <v>1059</v>
      </c>
      <c r="C427" s="478" t="s">
        <v>1128</v>
      </c>
      <c r="D427" s="367" t="s">
        <v>466</v>
      </c>
      <c r="E427" s="104">
        <v>2</v>
      </c>
      <c r="F427" s="232"/>
      <c r="G427" s="311"/>
      <c r="H427" s="232"/>
    </row>
    <row r="428" s="77" customFormat="1" ht="33" spans="1:8">
      <c r="A428" s="104">
        <v>426</v>
      </c>
      <c r="B428" s="126" t="s">
        <v>1129</v>
      </c>
      <c r="C428" s="478" t="s">
        <v>1130</v>
      </c>
      <c r="D428" s="367" t="s">
        <v>56</v>
      </c>
      <c r="E428" s="104">
        <v>2</v>
      </c>
      <c r="F428" s="232"/>
      <c r="G428" s="311"/>
      <c r="H428" s="232"/>
    </row>
    <row r="429" s="77" customFormat="1" spans="1:8">
      <c r="A429" s="104">
        <v>427</v>
      </c>
      <c r="B429" s="126" t="s">
        <v>1131</v>
      </c>
      <c r="C429" s="478" t="s">
        <v>1132</v>
      </c>
      <c r="D429" s="367" t="s">
        <v>56</v>
      </c>
      <c r="E429" s="104">
        <v>2</v>
      </c>
      <c r="F429" s="232"/>
      <c r="G429" s="311"/>
      <c r="H429" s="232"/>
    </row>
    <row r="430" s="77" customFormat="1" ht="33" spans="1:8">
      <c r="A430" s="104">
        <v>428</v>
      </c>
      <c r="B430" s="126" t="s">
        <v>1133</v>
      </c>
      <c r="C430" s="478" t="s">
        <v>1134</v>
      </c>
      <c r="D430" s="367" t="s">
        <v>56</v>
      </c>
      <c r="E430" s="104">
        <v>28</v>
      </c>
      <c r="F430" s="232"/>
      <c r="G430" s="311"/>
      <c r="H430" s="232"/>
    </row>
    <row r="431" s="77" customFormat="1" spans="1:8">
      <c r="A431" s="104">
        <v>429</v>
      </c>
      <c r="B431" s="126" t="s">
        <v>1133</v>
      </c>
      <c r="C431" s="478" t="s">
        <v>1135</v>
      </c>
      <c r="D431" s="367" t="s">
        <v>56</v>
      </c>
      <c r="E431" s="104">
        <v>2</v>
      </c>
      <c r="F431" s="232"/>
      <c r="G431" s="311"/>
      <c r="H431" s="232"/>
    </row>
    <row r="432" s="77" customFormat="1" spans="1:8">
      <c r="A432" s="104">
        <v>430</v>
      </c>
      <c r="B432" s="126" t="s">
        <v>1136</v>
      </c>
      <c r="C432" s="478" t="s">
        <v>1137</v>
      </c>
      <c r="D432" s="367" t="s">
        <v>51</v>
      </c>
      <c r="E432" s="104">
        <v>2</v>
      </c>
      <c r="F432" s="232"/>
      <c r="G432" s="311"/>
      <c r="H432" s="232"/>
    </row>
    <row r="433" s="77" customFormat="1" spans="1:8">
      <c r="A433" s="104">
        <v>431</v>
      </c>
      <c r="B433" s="126" t="s">
        <v>1136</v>
      </c>
      <c r="C433" s="478" t="s">
        <v>1138</v>
      </c>
      <c r="D433" s="367" t="s">
        <v>533</v>
      </c>
      <c r="E433" s="104">
        <v>28</v>
      </c>
      <c r="F433" s="232"/>
      <c r="G433" s="311"/>
      <c r="H433" s="232"/>
    </row>
    <row r="434" s="77" customFormat="1" spans="1:8">
      <c r="A434" s="104">
        <v>432</v>
      </c>
      <c r="B434" s="126" t="s">
        <v>1139</v>
      </c>
      <c r="C434" s="478" t="s">
        <v>1140</v>
      </c>
      <c r="D434" s="367" t="s">
        <v>51</v>
      </c>
      <c r="E434" s="104">
        <v>2</v>
      </c>
      <c r="F434" s="232"/>
      <c r="G434" s="311"/>
      <c r="H434" s="232"/>
    </row>
    <row r="435" s="77" customFormat="1" ht="33" spans="1:8">
      <c r="A435" s="104">
        <v>433</v>
      </c>
      <c r="B435" s="126" t="s">
        <v>1141</v>
      </c>
      <c r="C435" s="478" t="s">
        <v>1142</v>
      </c>
      <c r="D435" s="367" t="s">
        <v>56</v>
      </c>
      <c r="E435" s="104">
        <v>2</v>
      </c>
      <c r="F435" s="232"/>
      <c r="G435" s="311"/>
      <c r="H435" s="232"/>
    </row>
    <row r="436" s="77" customFormat="1" ht="66" spans="1:8">
      <c r="A436" s="104">
        <v>434</v>
      </c>
      <c r="B436" s="489" t="s">
        <v>1143</v>
      </c>
      <c r="C436" s="484" t="s">
        <v>1144</v>
      </c>
      <c r="D436" s="490" t="s">
        <v>51</v>
      </c>
      <c r="E436" s="104">
        <v>2</v>
      </c>
      <c r="F436" s="232"/>
      <c r="G436" s="311"/>
      <c r="H436" s="232"/>
    </row>
    <row r="437" s="77" customFormat="1" spans="1:8">
      <c r="A437" s="236" t="s">
        <v>1145</v>
      </c>
      <c r="B437" s="237"/>
      <c r="C437" s="267"/>
      <c r="D437" s="237"/>
      <c r="E437" s="238"/>
      <c r="F437" s="239"/>
      <c r="G437" s="310"/>
      <c r="H437" s="232"/>
    </row>
  </sheetData>
  <autoFilter xmlns:etc="http://www.wps.cn/officeDocument/2017/etCustomData" ref="A1:H437" etc:filterBottomFollowUsedRange="0">
    <extLst/>
  </autoFilter>
  <mergeCells count="3">
    <mergeCell ref="A1:H1"/>
    <mergeCell ref="A437:E437"/>
    <mergeCell ref="C313:C315"/>
  </mergeCells>
  <pageMargins left="0.75" right="0.75" top="1" bottom="1" header="0.5" footer="0.5"/>
  <pageSetup paperSize="9" scale="94" fitToHeight="0"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40"/>
  <sheetViews>
    <sheetView view="pageBreakPreview" zoomScaleNormal="70" workbookViewId="0">
      <selection activeCell="N337" sqref="N337"/>
    </sheetView>
  </sheetViews>
  <sheetFormatPr defaultColWidth="9" defaultRowHeight="16.5" outlineLevelCol="7"/>
  <cols>
    <col min="1" max="1" width="6.625" style="76" customWidth="1"/>
    <col min="2" max="2" width="13.25" style="243" customWidth="1"/>
    <col min="3" max="3" width="42.5" style="76" customWidth="1"/>
    <col min="4" max="4" width="9" style="76"/>
    <col min="5" max="5" width="9" style="243"/>
    <col min="6" max="7" width="13.6333333333333" style="82" customWidth="1"/>
    <col min="8" max="8" width="10.95" style="226" customWidth="1"/>
    <col min="9" max="22" width="9" style="76"/>
    <col min="23" max="16375" width="8.375" style="76"/>
    <col min="16376" max="16384" width="9" style="76"/>
  </cols>
  <sheetData>
    <row r="1" s="76" customFormat="1" ht="22.5" spans="1:8">
      <c r="A1" s="471" t="s">
        <v>20</v>
      </c>
      <c r="B1" s="471"/>
      <c r="C1" s="471"/>
      <c r="D1" s="471"/>
      <c r="E1" s="471"/>
      <c r="F1" s="471"/>
      <c r="G1" s="471"/>
      <c r="H1" s="471"/>
    </row>
    <row r="2" s="76" customFormat="1" ht="30" spans="1:8">
      <c r="A2" s="45" t="s">
        <v>2</v>
      </c>
      <c r="B2" s="45" t="s">
        <v>43</v>
      </c>
      <c r="C2" s="45" t="s">
        <v>44</v>
      </c>
      <c r="D2" s="472" t="s">
        <v>45</v>
      </c>
      <c r="E2" s="472" t="s">
        <v>46</v>
      </c>
      <c r="F2" s="16" t="s">
        <v>79</v>
      </c>
      <c r="G2" s="16" t="s">
        <v>48</v>
      </c>
      <c r="H2" s="310" t="s">
        <v>5</v>
      </c>
    </row>
    <row r="3" s="76" customFormat="1" ht="198" spans="1:8">
      <c r="A3" s="406">
        <v>1</v>
      </c>
      <c r="B3" s="406" t="s">
        <v>1146</v>
      </c>
      <c r="C3" s="473" t="s">
        <v>1147</v>
      </c>
      <c r="D3" s="406" t="s">
        <v>103</v>
      </c>
      <c r="E3" s="104">
        <v>2</v>
      </c>
      <c r="F3" s="232"/>
      <c r="G3" s="232"/>
      <c r="H3" s="425"/>
    </row>
    <row r="4" s="76" customFormat="1" ht="198" spans="1:8">
      <c r="A4" s="406">
        <v>2</v>
      </c>
      <c r="B4" s="406" t="s">
        <v>1146</v>
      </c>
      <c r="C4" s="473" t="s">
        <v>1147</v>
      </c>
      <c r="D4" s="406" t="s">
        <v>103</v>
      </c>
      <c r="E4" s="307">
        <v>2</v>
      </c>
      <c r="F4" s="232"/>
      <c r="G4" s="232"/>
      <c r="H4" s="425"/>
    </row>
    <row r="5" s="76" customFormat="1" spans="1:8">
      <c r="A5" s="406">
        <v>3</v>
      </c>
      <c r="B5" s="406" t="s">
        <v>1148</v>
      </c>
      <c r="C5" s="408" t="s">
        <v>1149</v>
      </c>
      <c r="D5" s="406" t="s">
        <v>103</v>
      </c>
      <c r="E5" s="307">
        <v>1</v>
      </c>
      <c r="F5" s="232"/>
      <c r="G5" s="232"/>
      <c r="H5" s="425"/>
    </row>
    <row r="6" s="76" customFormat="1" ht="49.5" spans="1:8">
      <c r="A6" s="406">
        <v>4</v>
      </c>
      <c r="B6" s="406" t="s">
        <v>250</v>
      </c>
      <c r="C6" s="408" t="s">
        <v>1150</v>
      </c>
      <c r="D6" s="406" t="s">
        <v>103</v>
      </c>
      <c r="E6" s="307">
        <v>1</v>
      </c>
      <c r="F6" s="232"/>
      <c r="G6" s="232"/>
      <c r="H6" s="425"/>
    </row>
    <row r="7" s="76" customFormat="1" spans="1:8">
      <c r="A7" s="406">
        <v>5</v>
      </c>
      <c r="B7" s="406" t="s">
        <v>352</v>
      </c>
      <c r="C7" s="408" t="s">
        <v>353</v>
      </c>
      <c r="D7" s="406" t="s">
        <v>335</v>
      </c>
      <c r="E7" s="307">
        <v>1</v>
      </c>
      <c r="F7" s="232"/>
      <c r="G7" s="232"/>
      <c r="H7" s="425"/>
    </row>
    <row r="8" s="76" customFormat="1" ht="66" spans="1:8">
      <c r="A8" s="406">
        <v>6</v>
      </c>
      <c r="B8" s="406" t="s">
        <v>350</v>
      </c>
      <c r="C8" s="408" t="s">
        <v>1151</v>
      </c>
      <c r="D8" s="406" t="s">
        <v>103</v>
      </c>
      <c r="E8" s="307">
        <v>1</v>
      </c>
      <c r="F8" s="232"/>
      <c r="G8" s="232"/>
      <c r="H8" s="425"/>
    </row>
    <row r="9" s="76" customFormat="1" spans="1:8">
      <c r="A9" s="406">
        <v>7</v>
      </c>
      <c r="B9" s="406" t="s">
        <v>1152</v>
      </c>
      <c r="C9" s="408" t="s">
        <v>1153</v>
      </c>
      <c r="D9" s="406" t="s">
        <v>335</v>
      </c>
      <c r="E9" s="307">
        <v>56</v>
      </c>
      <c r="F9" s="232"/>
      <c r="G9" s="232"/>
      <c r="H9" s="425"/>
    </row>
    <row r="10" s="76" customFormat="1" spans="1:8">
      <c r="A10" s="406">
        <v>8</v>
      </c>
      <c r="B10" s="406" t="s">
        <v>346</v>
      </c>
      <c r="C10" s="408" t="s">
        <v>1154</v>
      </c>
      <c r="D10" s="406" t="s">
        <v>103</v>
      </c>
      <c r="E10" s="307">
        <v>56</v>
      </c>
      <c r="F10" s="232"/>
      <c r="G10" s="232"/>
      <c r="H10" s="425"/>
    </row>
    <row r="11" s="76" customFormat="1" ht="49.5" spans="1:8">
      <c r="A11" s="406">
        <v>9</v>
      </c>
      <c r="B11" s="406" t="s">
        <v>1155</v>
      </c>
      <c r="C11" s="408" t="s">
        <v>1156</v>
      </c>
      <c r="D11" s="406" t="s">
        <v>103</v>
      </c>
      <c r="E11" s="307">
        <v>1</v>
      </c>
      <c r="F11" s="232"/>
      <c r="G11" s="232"/>
      <c r="H11" s="425"/>
    </row>
    <row r="12" s="76" customFormat="1" spans="1:8">
      <c r="A12" s="406">
        <v>10</v>
      </c>
      <c r="B12" s="406" t="s">
        <v>1157</v>
      </c>
      <c r="C12" s="408" t="s">
        <v>1158</v>
      </c>
      <c r="D12" s="406" t="s">
        <v>103</v>
      </c>
      <c r="E12" s="307">
        <v>1</v>
      </c>
      <c r="F12" s="232"/>
      <c r="G12" s="232"/>
      <c r="H12" s="425"/>
    </row>
    <row r="13" s="76" customFormat="1" spans="1:8">
      <c r="A13" s="406">
        <v>11</v>
      </c>
      <c r="B13" s="406" t="s">
        <v>1157</v>
      </c>
      <c r="C13" s="408" t="s">
        <v>1159</v>
      </c>
      <c r="D13" s="406" t="s">
        <v>103</v>
      </c>
      <c r="E13" s="307">
        <v>1</v>
      </c>
      <c r="F13" s="232"/>
      <c r="G13" s="232"/>
      <c r="H13" s="425"/>
    </row>
    <row r="14" s="76" customFormat="1" ht="33" spans="1:8">
      <c r="A14" s="406">
        <v>12</v>
      </c>
      <c r="B14" s="406" t="s">
        <v>1160</v>
      </c>
      <c r="C14" s="408" t="s">
        <v>1161</v>
      </c>
      <c r="D14" s="406" t="s">
        <v>1162</v>
      </c>
      <c r="E14" s="307">
        <v>2</v>
      </c>
      <c r="F14" s="232"/>
      <c r="G14" s="232"/>
      <c r="H14" s="425"/>
    </row>
    <row r="15" s="76" customFormat="1" spans="1:8">
      <c r="A15" s="406">
        <v>13</v>
      </c>
      <c r="B15" s="406" t="s">
        <v>1163</v>
      </c>
      <c r="C15" s="408" t="s">
        <v>1164</v>
      </c>
      <c r="D15" s="406" t="s">
        <v>434</v>
      </c>
      <c r="E15" s="307">
        <v>10</v>
      </c>
      <c r="F15" s="232"/>
      <c r="G15" s="232"/>
      <c r="H15" s="425"/>
    </row>
    <row r="16" s="76" customFormat="1" ht="82.5" spans="1:8">
      <c r="A16" s="406">
        <v>14</v>
      </c>
      <c r="B16" s="406" t="s">
        <v>1165</v>
      </c>
      <c r="C16" s="408" t="s">
        <v>1166</v>
      </c>
      <c r="D16" s="406" t="s">
        <v>56</v>
      </c>
      <c r="E16" s="307">
        <v>1</v>
      </c>
      <c r="F16" s="232"/>
      <c r="G16" s="232"/>
      <c r="H16" s="425"/>
    </row>
    <row r="17" s="76" customFormat="1" spans="1:8">
      <c r="A17" s="406">
        <v>15</v>
      </c>
      <c r="B17" s="406" t="s">
        <v>1167</v>
      </c>
      <c r="C17" s="408" t="s">
        <v>1168</v>
      </c>
      <c r="D17" s="406" t="s">
        <v>103</v>
      </c>
      <c r="E17" s="307">
        <v>5</v>
      </c>
      <c r="F17" s="232"/>
      <c r="G17" s="232"/>
      <c r="H17" s="425"/>
    </row>
    <row r="18" s="76" customFormat="1" spans="1:8">
      <c r="A18" s="406">
        <v>16</v>
      </c>
      <c r="B18" s="406" t="s">
        <v>1169</v>
      </c>
      <c r="C18" s="219" t="s">
        <v>1170</v>
      </c>
      <c r="D18" s="406" t="s">
        <v>51</v>
      </c>
      <c r="E18" s="307">
        <v>1</v>
      </c>
      <c r="F18" s="232"/>
      <c r="G18" s="232"/>
      <c r="H18" s="425"/>
    </row>
    <row r="19" s="76" customFormat="1" spans="1:8">
      <c r="A19" s="406">
        <v>17</v>
      </c>
      <c r="B19" s="406" t="s">
        <v>1171</v>
      </c>
      <c r="C19" s="408" t="s">
        <v>1172</v>
      </c>
      <c r="D19" s="406" t="s">
        <v>103</v>
      </c>
      <c r="E19" s="307">
        <v>1</v>
      </c>
      <c r="F19" s="232"/>
      <c r="G19" s="232"/>
      <c r="H19" s="425"/>
    </row>
    <row r="20" s="76" customFormat="1" spans="1:8">
      <c r="A20" s="406">
        <v>18</v>
      </c>
      <c r="B20" s="406" t="s">
        <v>1173</v>
      </c>
      <c r="C20" s="408" t="s">
        <v>1174</v>
      </c>
      <c r="D20" s="406" t="s">
        <v>51</v>
      </c>
      <c r="E20" s="307">
        <v>1</v>
      </c>
      <c r="F20" s="232"/>
      <c r="G20" s="232"/>
      <c r="H20" s="425"/>
    </row>
    <row r="21" s="76" customFormat="1" ht="66" spans="1:8">
      <c r="A21" s="406">
        <v>19</v>
      </c>
      <c r="B21" s="406" t="s">
        <v>1175</v>
      </c>
      <c r="C21" s="408" t="s">
        <v>1176</v>
      </c>
      <c r="D21" s="406" t="s">
        <v>51</v>
      </c>
      <c r="E21" s="307">
        <v>1</v>
      </c>
      <c r="F21" s="232"/>
      <c r="G21" s="232"/>
      <c r="H21" s="425"/>
    </row>
    <row r="22" s="76" customFormat="1" spans="1:8">
      <c r="A22" s="406">
        <v>20</v>
      </c>
      <c r="B22" s="406" t="s">
        <v>1177</v>
      </c>
      <c r="C22" s="408" t="s">
        <v>653</v>
      </c>
      <c r="D22" s="406" t="s">
        <v>51</v>
      </c>
      <c r="E22" s="307">
        <v>1</v>
      </c>
      <c r="F22" s="232"/>
      <c r="G22" s="232"/>
      <c r="H22" s="425"/>
    </row>
    <row r="23" s="76" customFormat="1" spans="1:8">
      <c r="A23" s="406">
        <v>21</v>
      </c>
      <c r="B23" s="406" t="s">
        <v>1178</v>
      </c>
      <c r="C23" s="408" t="s">
        <v>1179</v>
      </c>
      <c r="D23" s="406" t="s">
        <v>51</v>
      </c>
      <c r="E23" s="307">
        <v>28</v>
      </c>
      <c r="F23" s="232"/>
      <c r="G23" s="232"/>
      <c r="H23" s="425"/>
    </row>
    <row r="24" s="76" customFormat="1" ht="33" spans="1:8">
      <c r="A24" s="406">
        <v>22</v>
      </c>
      <c r="B24" s="406" t="s">
        <v>1180</v>
      </c>
      <c r="C24" s="408" t="s">
        <v>1181</v>
      </c>
      <c r="D24" s="406" t="s">
        <v>51</v>
      </c>
      <c r="E24" s="307">
        <v>1</v>
      </c>
      <c r="F24" s="232"/>
      <c r="G24" s="232"/>
      <c r="H24" s="425"/>
    </row>
    <row r="25" s="76" customFormat="1" spans="1:8">
      <c r="A25" s="406">
        <v>23</v>
      </c>
      <c r="B25" s="406" t="s">
        <v>1182</v>
      </c>
      <c r="C25" s="408" t="s">
        <v>653</v>
      </c>
      <c r="D25" s="406" t="s">
        <v>103</v>
      </c>
      <c r="E25" s="307">
        <v>2</v>
      </c>
      <c r="F25" s="232"/>
      <c r="G25" s="232"/>
      <c r="H25" s="425"/>
    </row>
    <row r="26" s="76" customFormat="1" spans="1:8">
      <c r="A26" s="406">
        <v>24</v>
      </c>
      <c r="B26" s="406" t="s">
        <v>354</v>
      </c>
      <c r="C26" s="219" t="s">
        <v>1183</v>
      </c>
      <c r="D26" s="406" t="s">
        <v>356</v>
      </c>
      <c r="E26" s="307">
        <v>3</v>
      </c>
      <c r="F26" s="232"/>
      <c r="G26" s="232"/>
      <c r="H26" s="425"/>
    </row>
    <row r="27" s="76" customFormat="1" spans="1:8">
      <c r="A27" s="406">
        <v>25</v>
      </c>
      <c r="B27" s="406" t="s">
        <v>1184</v>
      </c>
      <c r="C27" s="408" t="s">
        <v>1185</v>
      </c>
      <c r="D27" s="406" t="s">
        <v>103</v>
      </c>
      <c r="E27" s="307">
        <v>120</v>
      </c>
      <c r="F27" s="232"/>
      <c r="G27" s="232"/>
      <c r="H27" s="425"/>
    </row>
    <row r="28" s="76" customFormat="1" spans="1:8">
      <c r="A28" s="406">
        <v>26</v>
      </c>
      <c r="B28" s="406" t="s">
        <v>363</v>
      </c>
      <c r="C28" s="408" t="s">
        <v>1186</v>
      </c>
      <c r="D28" s="406" t="s">
        <v>103</v>
      </c>
      <c r="E28" s="307">
        <v>3</v>
      </c>
      <c r="F28" s="232"/>
      <c r="G28" s="232"/>
      <c r="H28" s="425"/>
    </row>
    <row r="29" s="76" customFormat="1" spans="1:8">
      <c r="A29" s="406">
        <v>27</v>
      </c>
      <c r="B29" s="406" t="s">
        <v>370</v>
      </c>
      <c r="C29" s="408" t="s">
        <v>1187</v>
      </c>
      <c r="D29" s="406" t="s">
        <v>466</v>
      </c>
      <c r="E29" s="307">
        <v>1</v>
      </c>
      <c r="F29" s="232"/>
      <c r="G29" s="232"/>
      <c r="H29" s="425"/>
    </row>
    <row r="30" s="76" customFormat="1" spans="1:8">
      <c r="A30" s="406">
        <v>28</v>
      </c>
      <c r="B30" s="406" t="s">
        <v>372</v>
      </c>
      <c r="C30" s="408" t="s">
        <v>1187</v>
      </c>
      <c r="D30" s="406" t="s">
        <v>466</v>
      </c>
      <c r="E30" s="307">
        <v>1</v>
      </c>
      <c r="F30" s="232"/>
      <c r="G30" s="232"/>
      <c r="H30" s="425"/>
    </row>
    <row r="31" s="76" customFormat="1" spans="1:8">
      <c r="A31" s="406">
        <v>29</v>
      </c>
      <c r="B31" s="406" t="s">
        <v>391</v>
      </c>
      <c r="C31" s="408" t="s">
        <v>1188</v>
      </c>
      <c r="D31" s="406" t="s">
        <v>369</v>
      </c>
      <c r="E31" s="307">
        <v>1</v>
      </c>
      <c r="F31" s="232"/>
      <c r="G31" s="232"/>
      <c r="H31" s="425"/>
    </row>
    <row r="32" s="76" customFormat="1" spans="1:8">
      <c r="A32" s="406">
        <v>30</v>
      </c>
      <c r="B32" s="406" t="s">
        <v>1189</v>
      </c>
      <c r="C32" s="408" t="s">
        <v>1190</v>
      </c>
      <c r="D32" s="406" t="s">
        <v>369</v>
      </c>
      <c r="E32" s="307">
        <v>1</v>
      </c>
      <c r="F32" s="232"/>
      <c r="G32" s="232"/>
      <c r="H32" s="425"/>
    </row>
    <row r="33" s="76" customFormat="1" spans="1:8">
      <c r="A33" s="406">
        <v>31</v>
      </c>
      <c r="B33" s="406" t="s">
        <v>1191</v>
      </c>
      <c r="C33" s="408" t="s">
        <v>1192</v>
      </c>
      <c r="D33" s="406" t="s">
        <v>103</v>
      </c>
      <c r="E33" s="307">
        <v>1</v>
      </c>
      <c r="F33" s="232"/>
      <c r="G33" s="232"/>
      <c r="H33" s="425"/>
    </row>
    <row r="34" s="76" customFormat="1" spans="1:8">
      <c r="A34" s="406">
        <v>32</v>
      </c>
      <c r="B34" s="406" t="s">
        <v>423</v>
      </c>
      <c r="C34" s="408" t="s">
        <v>1193</v>
      </c>
      <c r="D34" s="406" t="s">
        <v>369</v>
      </c>
      <c r="E34" s="307">
        <v>3</v>
      </c>
      <c r="F34" s="232"/>
      <c r="G34" s="232"/>
      <c r="H34" s="425"/>
    </row>
    <row r="35" s="76" customFormat="1" spans="1:8">
      <c r="A35" s="406">
        <v>33</v>
      </c>
      <c r="B35" s="406" t="s">
        <v>1194</v>
      </c>
      <c r="C35" s="408" t="s">
        <v>1195</v>
      </c>
      <c r="D35" s="406" t="s">
        <v>56</v>
      </c>
      <c r="E35" s="307">
        <v>1</v>
      </c>
      <c r="F35" s="232"/>
      <c r="G35" s="232"/>
      <c r="H35" s="425"/>
    </row>
    <row r="36" s="76" customFormat="1" spans="1:8">
      <c r="A36" s="406">
        <v>34</v>
      </c>
      <c r="B36" s="406" t="s">
        <v>1196</v>
      </c>
      <c r="C36" s="408" t="s">
        <v>1197</v>
      </c>
      <c r="D36" s="406" t="s">
        <v>103</v>
      </c>
      <c r="E36" s="307">
        <v>1</v>
      </c>
      <c r="F36" s="232"/>
      <c r="G36" s="232"/>
      <c r="H36" s="425"/>
    </row>
    <row r="37" s="76" customFormat="1" ht="49.5" spans="1:8">
      <c r="A37" s="406">
        <v>35</v>
      </c>
      <c r="B37" s="406" t="s">
        <v>450</v>
      </c>
      <c r="C37" s="408" t="s">
        <v>1198</v>
      </c>
      <c r="D37" s="406" t="s">
        <v>56</v>
      </c>
      <c r="E37" s="307">
        <v>2</v>
      </c>
      <c r="F37" s="232"/>
      <c r="G37" s="232"/>
      <c r="H37" s="425"/>
    </row>
    <row r="38" s="76" customFormat="1" spans="1:8">
      <c r="A38" s="406">
        <v>36</v>
      </c>
      <c r="B38" s="406" t="s">
        <v>1199</v>
      </c>
      <c r="C38" s="408" t="s">
        <v>1200</v>
      </c>
      <c r="D38" s="406" t="s">
        <v>103</v>
      </c>
      <c r="E38" s="307">
        <v>1</v>
      </c>
      <c r="F38" s="232"/>
      <c r="G38" s="232"/>
      <c r="H38" s="425"/>
    </row>
    <row r="39" s="76" customFormat="1" ht="49.5" spans="1:8">
      <c r="A39" s="406">
        <v>37</v>
      </c>
      <c r="B39" s="406" t="s">
        <v>1201</v>
      </c>
      <c r="C39" s="408" t="s">
        <v>1202</v>
      </c>
      <c r="D39" s="406" t="s">
        <v>103</v>
      </c>
      <c r="E39" s="307">
        <v>1</v>
      </c>
      <c r="F39" s="232"/>
      <c r="G39" s="232"/>
      <c r="H39" s="425"/>
    </row>
    <row r="40" s="76" customFormat="1" spans="1:8">
      <c r="A40" s="406">
        <v>38</v>
      </c>
      <c r="B40" s="406" t="s">
        <v>1203</v>
      </c>
      <c r="C40" s="408" t="s">
        <v>1204</v>
      </c>
      <c r="D40" s="406" t="s">
        <v>51</v>
      </c>
      <c r="E40" s="307">
        <v>1</v>
      </c>
      <c r="F40" s="232"/>
      <c r="G40" s="232"/>
      <c r="H40" s="425"/>
    </row>
    <row r="41" s="76" customFormat="1" spans="1:8">
      <c r="A41" s="406">
        <v>39</v>
      </c>
      <c r="B41" s="406" t="s">
        <v>1205</v>
      </c>
      <c r="C41" s="408" t="s">
        <v>603</v>
      </c>
      <c r="D41" s="406" t="s">
        <v>51</v>
      </c>
      <c r="E41" s="307">
        <v>28</v>
      </c>
      <c r="F41" s="232"/>
      <c r="G41" s="232"/>
      <c r="H41" s="425"/>
    </row>
    <row r="42" s="76" customFormat="1" spans="1:8">
      <c r="A42" s="406">
        <v>40</v>
      </c>
      <c r="B42" s="406" t="s">
        <v>1205</v>
      </c>
      <c r="C42" s="408" t="s">
        <v>604</v>
      </c>
      <c r="D42" s="406" t="s">
        <v>51</v>
      </c>
      <c r="E42" s="307">
        <v>28</v>
      </c>
      <c r="F42" s="232"/>
      <c r="G42" s="232"/>
      <c r="H42" s="425"/>
    </row>
    <row r="43" s="76" customFormat="1" spans="1:8">
      <c r="A43" s="406">
        <v>41</v>
      </c>
      <c r="B43" s="406" t="s">
        <v>605</v>
      </c>
      <c r="C43" s="219" t="s">
        <v>1206</v>
      </c>
      <c r="D43" s="406" t="s">
        <v>51</v>
      </c>
      <c r="E43" s="307">
        <v>1</v>
      </c>
      <c r="F43" s="232"/>
      <c r="G43" s="232"/>
      <c r="H43" s="425"/>
    </row>
    <row r="44" s="76" customFormat="1" spans="1:8">
      <c r="A44" s="406">
        <v>42</v>
      </c>
      <c r="B44" s="406" t="s">
        <v>605</v>
      </c>
      <c r="C44" s="408" t="s">
        <v>1207</v>
      </c>
      <c r="D44" s="406" t="s">
        <v>51</v>
      </c>
      <c r="E44" s="307">
        <v>1</v>
      </c>
      <c r="F44" s="232"/>
      <c r="G44" s="232"/>
      <c r="H44" s="425"/>
    </row>
    <row r="45" s="76" customFormat="1" spans="1:8">
      <c r="A45" s="406">
        <v>43</v>
      </c>
      <c r="B45" s="406" t="s">
        <v>605</v>
      </c>
      <c r="C45" s="408" t="s">
        <v>1208</v>
      </c>
      <c r="D45" s="406" t="s">
        <v>51</v>
      </c>
      <c r="E45" s="307">
        <v>1</v>
      </c>
      <c r="F45" s="232"/>
      <c r="G45" s="232"/>
      <c r="H45" s="425"/>
    </row>
    <row r="46" s="76" customFormat="1" spans="1:8">
      <c r="A46" s="406">
        <v>44</v>
      </c>
      <c r="B46" s="406" t="s">
        <v>795</v>
      </c>
      <c r="C46" s="408" t="s">
        <v>1209</v>
      </c>
      <c r="D46" s="406" t="s">
        <v>466</v>
      </c>
      <c r="E46" s="307">
        <v>28</v>
      </c>
      <c r="F46" s="232"/>
      <c r="G46" s="232"/>
      <c r="H46" s="425"/>
    </row>
    <row r="47" s="76" customFormat="1" spans="1:8">
      <c r="A47" s="406">
        <v>45</v>
      </c>
      <c r="B47" s="406" t="s">
        <v>793</v>
      </c>
      <c r="C47" s="408" t="s">
        <v>794</v>
      </c>
      <c r="D47" s="406" t="s">
        <v>466</v>
      </c>
      <c r="E47" s="307">
        <v>1</v>
      </c>
      <c r="F47" s="232"/>
      <c r="G47" s="232"/>
      <c r="H47" s="425"/>
    </row>
    <row r="48" s="76" customFormat="1" ht="33" spans="1:8">
      <c r="A48" s="406">
        <v>46</v>
      </c>
      <c r="B48" s="406" t="s">
        <v>797</v>
      </c>
      <c r="C48" s="408" t="s">
        <v>1210</v>
      </c>
      <c r="D48" s="406" t="s">
        <v>51</v>
      </c>
      <c r="E48" s="307">
        <v>1</v>
      </c>
      <c r="F48" s="232"/>
      <c r="G48" s="232"/>
      <c r="H48" s="425"/>
    </row>
    <row r="49" s="76" customFormat="1" spans="1:8">
      <c r="A49" s="406">
        <v>47</v>
      </c>
      <c r="B49" s="406" t="s">
        <v>681</v>
      </c>
      <c r="C49" s="408" t="s">
        <v>680</v>
      </c>
      <c r="D49" s="406" t="s">
        <v>103</v>
      </c>
      <c r="E49" s="307">
        <v>1</v>
      </c>
      <c r="F49" s="232"/>
      <c r="G49" s="232"/>
      <c r="H49" s="425"/>
    </row>
    <row r="50" s="76" customFormat="1" spans="1:8">
      <c r="A50" s="406">
        <v>48</v>
      </c>
      <c r="B50" s="406" t="s">
        <v>962</v>
      </c>
      <c r="C50" s="219" t="s">
        <v>963</v>
      </c>
      <c r="D50" s="406" t="s">
        <v>533</v>
      </c>
      <c r="E50" s="307">
        <v>1</v>
      </c>
      <c r="F50" s="232"/>
      <c r="G50" s="232"/>
      <c r="H50" s="425"/>
    </row>
    <row r="51" s="76" customFormat="1" spans="1:8">
      <c r="A51" s="406">
        <v>49</v>
      </c>
      <c r="B51" s="406" t="s">
        <v>957</v>
      </c>
      <c r="C51" s="219" t="s">
        <v>958</v>
      </c>
      <c r="D51" s="406" t="s">
        <v>533</v>
      </c>
      <c r="E51" s="307">
        <v>28</v>
      </c>
      <c r="F51" s="232"/>
      <c r="G51" s="232"/>
      <c r="H51" s="425"/>
    </row>
    <row r="52" s="76" customFormat="1" spans="1:8">
      <c r="A52" s="406">
        <v>50</v>
      </c>
      <c r="B52" s="406" t="s">
        <v>1063</v>
      </c>
      <c r="C52" s="219" t="s">
        <v>1064</v>
      </c>
      <c r="D52" s="406" t="s">
        <v>103</v>
      </c>
      <c r="E52" s="307">
        <v>28</v>
      </c>
      <c r="F52" s="232"/>
      <c r="G52" s="232"/>
      <c r="H52" s="425"/>
    </row>
    <row r="53" s="76" customFormat="1" spans="1:8">
      <c r="A53" s="406">
        <v>51</v>
      </c>
      <c r="B53" s="406" t="s">
        <v>1211</v>
      </c>
      <c r="C53" s="408" t="s">
        <v>1212</v>
      </c>
      <c r="D53" s="406" t="s">
        <v>51</v>
      </c>
      <c r="E53" s="307">
        <v>1</v>
      </c>
      <c r="F53" s="232"/>
      <c r="G53" s="232"/>
      <c r="H53" s="425"/>
    </row>
    <row r="54" s="76" customFormat="1" spans="1:8">
      <c r="A54" s="406">
        <v>52</v>
      </c>
      <c r="B54" s="406" t="s">
        <v>1213</v>
      </c>
      <c r="C54" s="219" t="s">
        <v>1214</v>
      </c>
      <c r="D54" s="406" t="s">
        <v>51</v>
      </c>
      <c r="E54" s="307">
        <v>2</v>
      </c>
      <c r="F54" s="232"/>
      <c r="G54" s="232"/>
      <c r="H54" s="425"/>
    </row>
    <row r="55" s="76" customFormat="1" ht="49.5" spans="1:8">
      <c r="A55" s="406">
        <v>53</v>
      </c>
      <c r="B55" s="406" t="s">
        <v>1215</v>
      </c>
      <c r="C55" s="408" t="s">
        <v>1216</v>
      </c>
      <c r="D55" s="406" t="s">
        <v>56</v>
      </c>
      <c r="E55" s="307">
        <v>28</v>
      </c>
      <c r="F55" s="232"/>
      <c r="G55" s="232"/>
      <c r="H55" s="425"/>
    </row>
    <row r="56" s="76" customFormat="1" spans="1:8">
      <c r="A56" s="406">
        <v>54</v>
      </c>
      <c r="B56" s="406" t="s">
        <v>473</v>
      </c>
      <c r="C56" s="408" t="s">
        <v>474</v>
      </c>
      <c r="D56" s="406" t="s">
        <v>103</v>
      </c>
      <c r="E56" s="307">
        <v>28</v>
      </c>
      <c r="F56" s="232"/>
      <c r="G56" s="232"/>
      <c r="H56" s="425"/>
    </row>
    <row r="57" s="76" customFormat="1" spans="1:8">
      <c r="A57" s="406">
        <v>55</v>
      </c>
      <c r="B57" s="406" t="s">
        <v>1217</v>
      </c>
      <c r="C57" s="408" t="s">
        <v>1218</v>
      </c>
      <c r="D57" s="406" t="s">
        <v>103</v>
      </c>
      <c r="E57" s="307">
        <v>28</v>
      </c>
      <c r="F57" s="232"/>
      <c r="G57" s="232"/>
      <c r="H57" s="425"/>
    </row>
    <row r="58" s="76" customFormat="1" spans="1:8">
      <c r="A58" s="406">
        <v>56</v>
      </c>
      <c r="B58" s="406" t="s">
        <v>475</v>
      </c>
      <c r="C58" s="408" t="s">
        <v>476</v>
      </c>
      <c r="D58" s="406" t="s">
        <v>103</v>
      </c>
      <c r="E58" s="307">
        <v>28</v>
      </c>
      <c r="F58" s="232"/>
      <c r="G58" s="232"/>
      <c r="H58" s="425"/>
    </row>
    <row r="59" s="76" customFormat="1" spans="1:8">
      <c r="A59" s="406">
        <v>57</v>
      </c>
      <c r="B59" s="406" t="s">
        <v>475</v>
      </c>
      <c r="C59" s="408" t="s">
        <v>477</v>
      </c>
      <c r="D59" s="406" t="s">
        <v>103</v>
      </c>
      <c r="E59" s="307">
        <v>28</v>
      </c>
      <c r="F59" s="232"/>
      <c r="G59" s="232"/>
      <c r="H59" s="425"/>
    </row>
    <row r="60" s="76" customFormat="1" spans="1:8">
      <c r="A60" s="406">
        <v>58</v>
      </c>
      <c r="B60" s="406" t="s">
        <v>475</v>
      </c>
      <c r="C60" s="408" t="s">
        <v>478</v>
      </c>
      <c r="D60" s="406" t="s">
        <v>103</v>
      </c>
      <c r="E60" s="307">
        <v>28</v>
      </c>
      <c r="F60" s="232"/>
      <c r="G60" s="232"/>
      <c r="H60" s="425"/>
    </row>
    <row r="61" s="76" customFormat="1" spans="1:8">
      <c r="A61" s="406">
        <v>59</v>
      </c>
      <c r="B61" s="406" t="s">
        <v>479</v>
      </c>
      <c r="C61" s="408" t="s">
        <v>480</v>
      </c>
      <c r="D61" s="406" t="s">
        <v>103</v>
      </c>
      <c r="E61" s="307">
        <v>1</v>
      </c>
      <c r="F61" s="232"/>
      <c r="G61" s="232"/>
      <c r="H61" s="425"/>
    </row>
    <row r="62" s="76" customFormat="1" spans="1:8">
      <c r="A62" s="406">
        <v>60</v>
      </c>
      <c r="B62" s="406" t="s">
        <v>1219</v>
      </c>
      <c r="C62" s="408" t="s">
        <v>1220</v>
      </c>
      <c r="D62" s="406" t="s">
        <v>103</v>
      </c>
      <c r="E62" s="307">
        <v>28</v>
      </c>
      <c r="F62" s="232"/>
      <c r="G62" s="232"/>
      <c r="H62" s="425"/>
    </row>
    <row r="63" s="76" customFormat="1" spans="1:8">
      <c r="A63" s="406">
        <v>61</v>
      </c>
      <c r="B63" s="406" t="s">
        <v>1221</v>
      </c>
      <c r="C63" s="408" t="s">
        <v>1222</v>
      </c>
      <c r="D63" s="406" t="s">
        <v>103</v>
      </c>
      <c r="E63" s="307">
        <v>28</v>
      </c>
      <c r="F63" s="232"/>
      <c r="G63" s="232"/>
      <c r="H63" s="425"/>
    </row>
    <row r="64" s="76" customFormat="1" spans="1:8">
      <c r="A64" s="406">
        <v>62</v>
      </c>
      <c r="B64" s="406" t="s">
        <v>1223</v>
      </c>
      <c r="C64" s="408" t="s">
        <v>1224</v>
      </c>
      <c r="D64" s="406" t="s">
        <v>103</v>
      </c>
      <c r="E64" s="307">
        <v>28</v>
      </c>
      <c r="F64" s="232"/>
      <c r="G64" s="232"/>
      <c r="H64" s="425"/>
    </row>
    <row r="65" s="76" customFormat="1" spans="1:8">
      <c r="A65" s="406">
        <v>63</v>
      </c>
      <c r="B65" s="406" t="s">
        <v>1225</v>
      </c>
      <c r="C65" s="408" t="s">
        <v>1226</v>
      </c>
      <c r="D65" s="406" t="s">
        <v>103</v>
      </c>
      <c r="E65" s="307">
        <v>14</v>
      </c>
      <c r="F65" s="232"/>
      <c r="G65" s="232"/>
      <c r="H65" s="425"/>
    </row>
    <row r="66" s="76" customFormat="1" spans="1:8">
      <c r="A66" s="406">
        <v>64</v>
      </c>
      <c r="B66" s="406" t="s">
        <v>1227</v>
      </c>
      <c r="C66" s="408" t="s">
        <v>1228</v>
      </c>
      <c r="D66" s="406" t="s">
        <v>103</v>
      </c>
      <c r="E66" s="307">
        <v>28</v>
      </c>
      <c r="F66" s="232"/>
      <c r="G66" s="232"/>
      <c r="H66" s="425"/>
    </row>
    <row r="67" s="76" customFormat="1" spans="1:8">
      <c r="A67" s="406">
        <v>65</v>
      </c>
      <c r="B67" s="406" t="s">
        <v>489</v>
      </c>
      <c r="C67" s="474" t="s">
        <v>1229</v>
      </c>
      <c r="D67" s="406" t="s">
        <v>103</v>
      </c>
      <c r="E67" s="307">
        <v>28</v>
      </c>
      <c r="F67" s="232"/>
      <c r="G67" s="232"/>
      <c r="H67" s="425"/>
    </row>
    <row r="68" s="76" customFormat="1" spans="1:8">
      <c r="A68" s="406">
        <v>66</v>
      </c>
      <c r="B68" s="406" t="s">
        <v>776</v>
      </c>
      <c r="C68" s="219" t="s">
        <v>1230</v>
      </c>
      <c r="D68" s="406" t="s">
        <v>103</v>
      </c>
      <c r="E68" s="307">
        <v>56</v>
      </c>
      <c r="F68" s="232"/>
      <c r="G68" s="232"/>
      <c r="H68" s="425"/>
    </row>
    <row r="69" s="76" customFormat="1" spans="1:8">
      <c r="A69" s="406">
        <v>67</v>
      </c>
      <c r="B69" s="406" t="s">
        <v>776</v>
      </c>
      <c r="C69" s="219" t="s">
        <v>1231</v>
      </c>
      <c r="D69" s="406" t="s">
        <v>103</v>
      </c>
      <c r="E69" s="307">
        <v>56</v>
      </c>
      <c r="F69" s="232"/>
      <c r="G69" s="232"/>
      <c r="H69" s="425"/>
    </row>
    <row r="70" s="76" customFormat="1" spans="1:8">
      <c r="A70" s="406">
        <v>68</v>
      </c>
      <c r="B70" s="406" t="s">
        <v>776</v>
      </c>
      <c r="C70" s="219" t="s">
        <v>1232</v>
      </c>
      <c r="D70" s="406" t="s">
        <v>103</v>
      </c>
      <c r="E70" s="307">
        <v>56</v>
      </c>
      <c r="F70" s="232"/>
      <c r="G70" s="232"/>
      <c r="H70" s="425"/>
    </row>
    <row r="71" s="76" customFormat="1" spans="1:8">
      <c r="A71" s="406">
        <v>69</v>
      </c>
      <c r="B71" s="406" t="s">
        <v>776</v>
      </c>
      <c r="C71" s="219" t="s">
        <v>777</v>
      </c>
      <c r="D71" s="406" t="s">
        <v>103</v>
      </c>
      <c r="E71" s="307">
        <v>56</v>
      </c>
      <c r="F71" s="232"/>
      <c r="G71" s="232"/>
      <c r="H71" s="425"/>
    </row>
    <row r="72" s="76" customFormat="1" spans="1:8">
      <c r="A72" s="406">
        <v>70</v>
      </c>
      <c r="B72" s="406" t="s">
        <v>776</v>
      </c>
      <c r="C72" s="219" t="s">
        <v>1233</v>
      </c>
      <c r="D72" s="406" t="s">
        <v>103</v>
      </c>
      <c r="E72" s="307">
        <v>56</v>
      </c>
      <c r="F72" s="232"/>
      <c r="G72" s="232"/>
      <c r="H72" s="425"/>
    </row>
    <row r="73" s="76" customFormat="1" spans="1:8">
      <c r="A73" s="406">
        <v>71</v>
      </c>
      <c r="B73" s="406" t="s">
        <v>776</v>
      </c>
      <c r="C73" s="219" t="s">
        <v>1234</v>
      </c>
      <c r="D73" s="406" t="s">
        <v>103</v>
      </c>
      <c r="E73" s="307">
        <v>56</v>
      </c>
      <c r="F73" s="232"/>
      <c r="G73" s="232"/>
      <c r="H73" s="425"/>
    </row>
    <row r="74" s="76" customFormat="1" spans="1:8">
      <c r="A74" s="406">
        <v>72</v>
      </c>
      <c r="B74" s="406" t="s">
        <v>1235</v>
      </c>
      <c r="C74" s="219" t="s">
        <v>1232</v>
      </c>
      <c r="D74" s="406" t="s">
        <v>103</v>
      </c>
      <c r="E74" s="307">
        <v>2</v>
      </c>
      <c r="F74" s="232"/>
      <c r="G74" s="232"/>
      <c r="H74" s="425"/>
    </row>
    <row r="75" s="76" customFormat="1" spans="1:8">
      <c r="A75" s="406">
        <v>73</v>
      </c>
      <c r="B75" s="406" t="s">
        <v>1235</v>
      </c>
      <c r="C75" s="219" t="s">
        <v>777</v>
      </c>
      <c r="D75" s="406" t="s">
        <v>103</v>
      </c>
      <c r="E75" s="307">
        <v>2</v>
      </c>
      <c r="F75" s="232"/>
      <c r="G75" s="232"/>
      <c r="H75" s="425"/>
    </row>
    <row r="76" s="76" customFormat="1" spans="1:8">
      <c r="A76" s="406">
        <v>74</v>
      </c>
      <c r="B76" s="406" t="s">
        <v>1235</v>
      </c>
      <c r="C76" s="219" t="s">
        <v>775</v>
      </c>
      <c r="D76" s="406" t="s">
        <v>103</v>
      </c>
      <c r="E76" s="307">
        <v>2</v>
      </c>
      <c r="F76" s="232"/>
      <c r="G76" s="232"/>
      <c r="H76" s="425"/>
    </row>
    <row r="77" s="76" customFormat="1" spans="1:8">
      <c r="A77" s="406">
        <v>75</v>
      </c>
      <c r="B77" s="406" t="s">
        <v>1235</v>
      </c>
      <c r="C77" s="219" t="s">
        <v>1233</v>
      </c>
      <c r="D77" s="406" t="s">
        <v>103</v>
      </c>
      <c r="E77" s="307">
        <v>2</v>
      </c>
      <c r="F77" s="232"/>
      <c r="G77" s="232"/>
      <c r="H77" s="425"/>
    </row>
    <row r="78" s="76" customFormat="1" spans="1:8">
      <c r="A78" s="406">
        <v>76</v>
      </c>
      <c r="B78" s="406" t="s">
        <v>1235</v>
      </c>
      <c r="C78" s="219" t="s">
        <v>1234</v>
      </c>
      <c r="D78" s="406" t="s">
        <v>103</v>
      </c>
      <c r="E78" s="307">
        <v>2</v>
      </c>
      <c r="F78" s="232"/>
      <c r="G78" s="232"/>
      <c r="H78" s="425"/>
    </row>
    <row r="79" s="76" customFormat="1" spans="1:8">
      <c r="A79" s="406">
        <v>77</v>
      </c>
      <c r="B79" s="406" t="s">
        <v>1236</v>
      </c>
      <c r="C79" s="219" t="s">
        <v>1237</v>
      </c>
      <c r="D79" s="406" t="s">
        <v>466</v>
      </c>
      <c r="E79" s="307">
        <v>56</v>
      </c>
      <c r="F79" s="232"/>
      <c r="G79" s="232"/>
      <c r="H79" s="425"/>
    </row>
    <row r="80" s="76" customFormat="1" spans="1:8">
      <c r="A80" s="406">
        <v>78</v>
      </c>
      <c r="B80" s="406" t="s">
        <v>1236</v>
      </c>
      <c r="C80" s="219" t="s">
        <v>1238</v>
      </c>
      <c r="D80" s="406" t="s">
        <v>466</v>
      </c>
      <c r="E80" s="307">
        <v>56</v>
      </c>
      <c r="F80" s="232"/>
      <c r="G80" s="232"/>
      <c r="H80" s="425"/>
    </row>
    <row r="81" s="76" customFormat="1" spans="1:8">
      <c r="A81" s="406">
        <v>79</v>
      </c>
      <c r="B81" s="406" t="s">
        <v>1236</v>
      </c>
      <c r="C81" s="219" t="s">
        <v>1239</v>
      </c>
      <c r="D81" s="406" t="s">
        <v>466</v>
      </c>
      <c r="E81" s="307">
        <v>56</v>
      </c>
      <c r="F81" s="232"/>
      <c r="G81" s="232"/>
      <c r="H81" s="425"/>
    </row>
    <row r="82" s="76" customFormat="1" spans="1:8">
      <c r="A82" s="406">
        <v>80</v>
      </c>
      <c r="B82" s="406" t="s">
        <v>1236</v>
      </c>
      <c r="C82" s="219" t="s">
        <v>1240</v>
      </c>
      <c r="D82" s="406" t="s">
        <v>466</v>
      </c>
      <c r="E82" s="307">
        <v>56</v>
      </c>
      <c r="F82" s="232"/>
      <c r="G82" s="232"/>
      <c r="H82" s="425"/>
    </row>
    <row r="83" s="76" customFormat="1" spans="1:8">
      <c r="A83" s="406">
        <v>81</v>
      </c>
      <c r="B83" s="406" t="s">
        <v>1236</v>
      </c>
      <c r="C83" s="219" t="s">
        <v>1241</v>
      </c>
      <c r="D83" s="406" t="s">
        <v>466</v>
      </c>
      <c r="E83" s="307">
        <v>56</v>
      </c>
      <c r="F83" s="232"/>
      <c r="G83" s="232"/>
      <c r="H83" s="425"/>
    </row>
    <row r="84" s="76" customFormat="1" spans="1:8">
      <c r="A84" s="406">
        <v>82</v>
      </c>
      <c r="B84" s="406" t="s">
        <v>1242</v>
      </c>
      <c r="C84" s="408" t="s">
        <v>1243</v>
      </c>
      <c r="D84" s="406" t="s">
        <v>466</v>
      </c>
      <c r="E84" s="307">
        <v>28</v>
      </c>
      <c r="F84" s="232"/>
      <c r="G84" s="232"/>
      <c r="H84" s="425"/>
    </row>
    <row r="85" s="76" customFormat="1" spans="1:8">
      <c r="A85" s="406">
        <v>83</v>
      </c>
      <c r="B85" s="406" t="s">
        <v>1242</v>
      </c>
      <c r="C85" s="408" t="s">
        <v>1244</v>
      </c>
      <c r="D85" s="406" t="s">
        <v>466</v>
      </c>
      <c r="E85" s="307">
        <v>28</v>
      </c>
      <c r="F85" s="232"/>
      <c r="G85" s="232"/>
      <c r="H85" s="425"/>
    </row>
    <row r="86" s="76" customFormat="1" spans="1:8">
      <c r="A86" s="406">
        <v>84</v>
      </c>
      <c r="B86" s="406" t="s">
        <v>1242</v>
      </c>
      <c r="C86" s="408" t="s">
        <v>1245</v>
      </c>
      <c r="D86" s="406" t="s">
        <v>466</v>
      </c>
      <c r="E86" s="307">
        <v>28</v>
      </c>
      <c r="F86" s="232"/>
      <c r="G86" s="232"/>
      <c r="H86" s="425"/>
    </row>
    <row r="87" s="76" customFormat="1" spans="1:8">
      <c r="A87" s="406">
        <v>85</v>
      </c>
      <c r="B87" s="406" t="s">
        <v>1242</v>
      </c>
      <c r="C87" s="408" t="s">
        <v>1231</v>
      </c>
      <c r="D87" s="406" t="s">
        <v>466</v>
      </c>
      <c r="E87" s="307">
        <v>28</v>
      </c>
      <c r="F87" s="232"/>
      <c r="G87" s="232"/>
      <c r="H87" s="425"/>
    </row>
    <row r="88" s="76" customFormat="1" spans="1:8">
      <c r="A88" s="406">
        <v>86</v>
      </c>
      <c r="B88" s="406" t="s">
        <v>778</v>
      </c>
      <c r="C88" s="219" t="s">
        <v>1246</v>
      </c>
      <c r="D88" s="406" t="s">
        <v>466</v>
      </c>
      <c r="E88" s="307">
        <v>250</v>
      </c>
      <c r="F88" s="232"/>
      <c r="G88" s="232"/>
      <c r="H88" s="425"/>
    </row>
    <row r="89" s="76" customFormat="1" spans="1:8">
      <c r="A89" s="406">
        <v>87</v>
      </c>
      <c r="B89" s="406" t="s">
        <v>778</v>
      </c>
      <c r="C89" s="219" t="s">
        <v>779</v>
      </c>
      <c r="D89" s="406" t="s">
        <v>466</v>
      </c>
      <c r="E89" s="307">
        <v>250</v>
      </c>
      <c r="F89" s="232"/>
      <c r="G89" s="232"/>
      <c r="H89" s="425"/>
    </row>
    <row r="90" s="76" customFormat="1" spans="1:8">
      <c r="A90" s="406">
        <v>88</v>
      </c>
      <c r="B90" s="406" t="s">
        <v>778</v>
      </c>
      <c r="C90" s="219" t="s">
        <v>1247</v>
      </c>
      <c r="D90" s="406" t="s">
        <v>466</v>
      </c>
      <c r="E90" s="307">
        <v>250</v>
      </c>
      <c r="F90" s="232"/>
      <c r="G90" s="232"/>
      <c r="H90" s="425"/>
    </row>
    <row r="91" s="76" customFormat="1" spans="1:8">
      <c r="A91" s="406">
        <v>89</v>
      </c>
      <c r="B91" s="406" t="s">
        <v>778</v>
      </c>
      <c r="C91" s="219" t="s">
        <v>1248</v>
      </c>
      <c r="D91" s="406" t="s">
        <v>466</v>
      </c>
      <c r="E91" s="307">
        <v>250</v>
      </c>
      <c r="F91" s="232"/>
      <c r="G91" s="232"/>
      <c r="H91" s="425"/>
    </row>
    <row r="92" s="76" customFormat="1" spans="1:8">
      <c r="A92" s="406">
        <v>90</v>
      </c>
      <c r="B92" s="406" t="s">
        <v>778</v>
      </c>
      <c r="C92" s="219" t="s">
        <v>1249</v>
      </c>
      <c r="D92" s="406" t="s">
        <v>466</v>
      </c>
      <c r="E92" s="307">
        <v>250</v>
      </c>
      <c r="F92" s="232"/>
      <c r="G92" s="232"/>
      <c r="H92" s="425"/>
    </row>
    <row r="93" s="76" customFormat="1" spans="1:8">
      <c r="A93" s="406">
        <v>91</v>
      </c>
      <c r="B93" s="406" t="s">
        <v>778</v>
      </c>
      <c r="C93" s="219" t="s">
        <v>1250</v>
      </c>
      <c r="D93" s="406" t="s">
        <v>466</v>
      </c>
      <c r="E93" s="307">
        <v>250</v>
      </c>
      <c r="F93" s="232"/>
      <c r="G93" s="232"/>
      <c r="H93" s="425"/>
    </row>
    <row r="94" s="76" customFormat="1" spans="1:8">
      <c r="A94" s="406">
        <v>92</v>
      </c>
      <c r="B94" s="406" t="s">
        <v>1251</v>
      </c>
      <c r="C94" s="219" t="s">
        <v>1247</v>
      </c>
      <c r="D94" s="406" t="s">
        <v>466</v>
      </c>
      <c r="E94" s="307">
        <v>20</v>
      </c>
      <c r="F94" s="232"/>
      <c r="G94" s="232"/>
      <c r="H94" s="425"/>
    </row>
    <row r="95" s="76" customFormat="1" spans="1:8">
      <c r="A95" s="406">
        <v>93</v>
      </c>
      <c r="B95" s="406" t="s">
        <v>1251</v>
      </c>
      <c r="C95" s="219" t="s">
        <v>1248</v>
      </c>
      <c r="D95" s="406" t="s">
        <v>466</v>
      </c>
      <c r="E95" s="307">
        <v>20</v>
      </c>
      <c r="F95" s="232"/>
      <c r="G95" s="232"/>
      <c r="H95" s="425"/>
    </row>
    <row r="96" s="76" customFormat="1" spans="1:8">
      <c r="A96" s="406">
        <v>94</v>
      </c>
      <c r="B96" s="406" t="s">
        <v>1252</v>
      </c>
      <c r="C96" s="219" t="s">
        <v>779</v>
      </c>
      <c r="D96" s="406" t="s">
        <v>466</v>
      </c>
      <c r="E96" s="307">
        <v>28</v>
      </c>
      <c r="F96" s="232"/>
      <c r="G96" s="232"/>
      <c r="H96" s="425"/>
    </row>
    <row r="97" s="76" customFormat="1" spans="1:8">
      <c r="A97" s="406">
        <v>95</v>
      </c>
      <c r="B97" s="406" t="s">
        <v>1252</v>
      </c>
      <c r="C97" s="219" t="s">
        <v>1253</v>
      </c>
      <c r="D97" s="406" t="s">
        <v>466</v>
      </c>
      <c r="E97" s="307">
        <v>28</v>
      </c>
      <c r="F97" s="232"/>
      <c r="G97" s="232"/>
      <c r="H97" s="425"/>
    </row>
    <row r="98" s="76" customFormat="1" spans="1:8">
      <c r="A98" s="406">
        <v>96</v>
      </c>
      <c r="B98" s="406" t="s">
        <v>780</v>
      </c>
      <c r="C98" s="219" t="s">
        <v>1245</v>
      </c>
      <c r="D98" s="406" t="s">
        <v>103</v>
      </c>
      <c r="E98" s="307">
        <v>60</v>
      </c>
      <c r="F98" s="232"/>
      <c r="G98" s="232"/>
      <c r="H98" s="425"/>
    </row>
    <row r="99" s="76" customFormat="1" spans="1:8">
      <c r="A99" s="406">
        <v>97</v>
      </c>
      <c r="B99" s="406" t="s">
        <v>780</v>
      </c>
      <c r="C99" s="219" t="s">
        <v>1230</v>
      </c>
      <c r="D99" s="406" t="s">
        <v>103</v>
      </c>
      <c r="E99" s="307">
        <v>60</v>
      </c>
      <c r="F99" s="232"/>
      <c r="G99" s="232"/>
      <c r="H99" s="425"/>
    </row>
    <row r="100" s="76" customFormat="1" spans="1:8">
      <c r="A100" s="406">
        <v>98</v>
      </c>
      <c r="B100" s="406" t="s">
        <v>780</v>
      </c>
      <c r="C100" s="219" t="s">
        <v>1231</v>
      </c>
      <c r="D100" s="406" t="s">
        <v>103</v>
      </c>
      <c r="E100" s="307">
        <v>60</v>
      </c>
      <c r="F100" s="232"/>
      <c r="G100" s="232"/>
      <c r="H100" s="425"/>
    </row>
    <row r="101" s="76" customFormat="1" spans="1:8">
      <c r="A101" s="406">
        <v>99</v>
      </c>
      <c r="B101" s="406" t="s">
        <v>780</v>
      </c>
      <c r="C101" s="219" t="s">
        <v>1232</v>
      </c>
      <c r="D101" s="406" t="s">
        <v>103</v>
      </c>
      <c r="E101" s="307">
        <v>60</v>
      </c>
      <c r="F101" s="232"/>
      <c r="G101" s="232"/>
      <c r="H101" s="425"/>
    </row>
    <row r="102" s="76" customFormat="1" spans="1:8">
      <c r="A102" s="406">
        <v>100</v>
      </c>
      <c r="B102" s="406" t="s">
        <v>780</v>
      </c>
      <c r="C102" s="219" t="s">
        <v>777</v>
      </c>
      <c r="D102" s="406" t="s">
        <v>103</v>
      </c>
      <c r="E102" s="307">
        <v>60</v>
      </c>
      <c r="F102" s="232"/>
      <c r="G102" s="232"/>
      <c r="H102" s="425"/>
    </row>
    <row r="103" s="76" customFormat="1" spans="1:8">
      <c r="A103" s="406">
        <v>101</v>
      </c>
      <c r="B103" s="406" t="s">
        <v>780</v>
      </c>
      <c r="C103" s="219" t="s">
        <v>775</v>
      </c>
      <c r="D103" s="406" t="s">
        <v>103</v>
      </c>
      <c r="E103" s="307">
        <v>60</v>
      </c>
      <c r="F103" s="232"/>
      <c r="G103" s="232"/>
      <c r="H103" s="425"/>
    </row>
    <row r="104" s="76" customFormat="1" spans="1:8">
      <c r="A104" s="406">
        <v>102</v>
      </c>
      <c r="B104" s="406" t="s">
        <v>780</v>
      </c>
      <c r="C104" s="219" t="s">
        <v>1233</v>
      </c>
      <c r="D104" s="406" t="s">
        <v>103</v>
      </c>
      <c r="E104" s="307">
        <v>60</v>
      </c>
      <c r="F104" s="232"/>
      <c r="G104" s="232"/>
      <c r="H104" s="425"/>
    </row>
    <row r="105" s="76" customFormat="1" spans="1:8">
      <c r="A105" s="406">
        <v>103</v>
      </c>
      <c r="B105" s="406" t="s">
        <v>780</v>
      </c>
      <c r="C105" s="219" t="s">
        <v>1234</v>
      </c>
      <c r="D105" s="406" t="s">
        <v>103</v>
      </c>
      <c r="E105" s="307">
        <v>60</v>
      </c>
      <c r="F105" s="232"/>
      <c r="G105" s="232"/>
      <c r="H105" s="425"/>
    </row>
    <row r="106" s="76" customFormat="1" spans="1:8">
      <c r="A106" s="406">
        <v>104</v>
      </c>
      <c r="B106" s="406" t="s">
        <v>781</v>
      </c>
      <c r="C106" s="219" t="s">
        <v>1254</v>
      </c>
      <c r="D106" s="406" t="s">
        <v>103</v>
      </c>
      <c r="E106" s="307">
        <v>56</v>
      </c>
      <c r="F106" s="232"/>
      <c r="G106" s="232"/>
      <c r="H106" s="425"/>
    </row>
    <row r="107" s="76" customFormat="1" spans="1:8">
      <c r="A107" s="406">
        <v>105</v>
      </c>
      <c r="B107" s="406" t="s">
        <v>781</v>
      </c>
      <c r="C107" s="219" t="s">
        <v>1255</v>
      </c>
      <c r="D107" s="406" t="s">
        <v>103</v>
      </c>
      <c r="E107" s="307">
        <v>56</v>
      </c>
      <c r="F107" s="232"/>
      <c r="G107" s="232"/>
      <c r="H107" s="425"/>
    </row>
    <row r="108" s="76" customFormat="1" spans="1:8">
      <c r="A108" s="406">
        <v>106</v>
      </c>
      <c r="B108" s="406" t="s">
        <v>781</v>
      </c>
      <c r="C108" s="219" t="s">
        <v>1256</v>
      </c>
      <c r="D108" s="406" t="s">
        <v>103</v>
      </c>
      <c r="E108" s="307">
        <v>56</v>
      </c>
      <c r="F108" s="232"/>
      <c r="G108" s="232"/>
      <c r="H108" s="425"/>
    </row>
    <row r="109" s="76" customFormat="1" spans="1:8">
      <c r="A109" s="406">
        <v>107</v>
      </c>
      <c r="B109" s="406" t="s">
        <v>781</v>
      </c>
      <c r="C109" s="219" t="s">
        <v>1257</v>
      </c>
      <c r="D109" s="406" t="s">
        <v>103</v>
      </c>
      <c r="E109" s="307">
        <v>56</v>
      </c>
      <c r="F109" s="232"/>
      <c r="G109" s="232"/>
      <c r="H109" s="425"/>
    </row>
    <row r="110" s="76" customFormat="1" spans="1:8">
      <c r="A110" s="406">
        <v>108</v>
      </c>
      <c r="B110" s="406" t="s">
        <v>1258</v>
      </c>
      <c r="C110" s="219" t="s">
        <v>777</v>
      </c>
      <c r="D110" s="406" t="s">
        <v>103</v>
      </c>
      <c r="E110" s="307">
        <v>56</v>
      </c>
      <c r="F110" s="232"/>
      <c r="G110" s="232"/>
      <c r="H110" s="425"/>
    </row>
    <row r="111" s="76" customFormat="1" spans="1:8">
      <c r="A111" s="406">
        <v>109</v>
      </c>
      <c r="B111" s="406" t="s">
        <v>1258</v>
      </c>
      <c r="C111" s="219" t="s">
        <v>775</v>
      </c>
      <c r="D111" s="406" t="s">
        <v>103</v>
      </c>
      <c r="E111" s="307">
        <v>56</v>
      </c>
      <c r="F111" s="232"/>
      <c r="G111" s="232"/>
      <c r="H111" s="425"/>
    </row>
    <row r="112" s="76" customFormat="1" spans="1:8">
      <c r="A112" s="406">
        <v>110</v>
      </c>
      <c r="B112" s="406" t="s">
        <v>1259</v>
      </c>
      <c r="C112" s="219" t="s">
        <v>775</v>
      </c>
      <c r="D112" s="406" t="s">
        <v>103</v>
      </c>
      <c r="E112" s="307">
        <v>56</v>
      </c>
      <c r="F112" s="232"/>
      <c r="G112" s="232"/>
      <c r="H112" s="425"/>
    </row>
    <row r="113" s="76" customFormat="1" spans="1:8">
      <c r="A113" s="406">
        <v>111</v>
      </c>
      <c r="B113" s="406" t="s">
        <v>1260</v>
      </c>
      <c r="C113" s="219" t="s">
        <v>775</v>
      </c>
      <c r="D113" s="406" t="s">
        <v>103</v>
      </c>
      <c r="E113" s="307">
        <v>5</v>
      </c>
      <c r="F113" s="232"/>
      <c r="G113" s="232"/>
      <c r="H113" s="425"/>
    </row>
    <row r="114" s="76" customFormat="1" spans="1:8">
      <c r="A114" s="406">
        <v>112</v>
      </c>
      <c r="B114" s="406" t="s">
        <v>1261</v>
      </c>
      <c r="C114" s="219" t="s">
        <v>1262</v>
      </c>
      <c r="D114" s="406" t="s">
        <v>103</v>
      </c>
      <c r="E114" s="307">
        <v>150</v>
      </c>
      <c r="F114" s="232"/>
      <c r="G114" s="232"/>
      <c r="H114" s="425"/>
    </row>
    <row r="115" s="76" customFormat="1" spans="1:8">
      <c r="A115" s="406">
        <v>113</v>
      </c>
      <c r="B115" s="406" t="s">
        <v>1261</v>
      </c>
      <c r="C115" s="219" t="s">
        <v>1263</v>
      </c>
      <c r="D115" s="406" t="s">
        <v>103</v>
      </c>
      <c r="E115" s="307">
        <v>150</v>
      </c>
      <c r="F115" s="232"/>
      <c r="G115" s="232"/>
      <c r="H115" s="425"/>
    </row>
    <row r="116" s="76" customFormat="1" spans="1:8">
      <c r="A116" s="406">
        <v>114</v>
      </c>
      <c r="B116" s="406" t="s">
        <v>1261</v>
      </c>
      <c r="C116" s="219" t="s">
        <v>1264</v>
      </c>
      <c r="D116" s="406" t="s">
        <v>103</v>
      </c>
      <c r="E116" s="307">
        <v>150</v>
      </c>
      <c r="F116" s="232"/>
      <c r="G116" s="232"/>
      <c r="H116" s="425"/>
    </row>
    <row r="117" s="76" customFormat="1" ht="33" spans="1:8">
      <c r="A117" s="406">
        <v>115</v>
      </c>
      <c r="B117" s="406" t="s">
        <v>1265</v>
      </c>
      <c r="C117" s="219" t="s">
        <v>775</v>
      </c>
      <c r="D117" s="406" t="s">
        <v>103</v>
      </c>
      <c r="E117" s="307">
        <v>5</v>
      </c>
      <c r="F117" s="232"/>
      <c r="G117" s="232"/>
      <c r="H117" s="425"/>
    </row>
    <row r="118" s="76" customFormat="1" spans="1:8">
      <c r="A118" s="406">
        <v>116</v>
      </c>
      <c r="B118" s="406" t="s">
        <v>783</v>
      </c>
      <c r="C118" s="219" t="s">
        <v>1266</v>
      </c>
      <c r="D118" s="406" t="s">
        <v>103</v>
      </c>
      <c r="E118" s="307">
        <v>600</v>
      </c>
      <c r="F118" s="232"/>
      <c r="G118" s="232"/>
      <c r="H118" s="425"/>
    </row>
    <row r="119" s="76" customFormat="1" spans="1:8">
      <c r="A119" s="406">
        <v>117</v>
      </c>
      <c r="B119" s="406" t="s">
        <v>783</v>
      </c>
      <c r="C119" s="219" t="s">
        <v>1267</v>
      </c>
      <c r="D119" s="406" t="s">
        <v>103</v>
      </c>
      <c r="E119" s="307">
        <v>600</v>
      </c>
      <c r="F119" s="232"/>
      <c r="G119" s="232"/>
      <c r="H119" s="425"/>
    </row>
    <row r="120" s="76" customFormat="1" spans="1:8">
      <c r="A120" s="406">
        <v>118</v>
      </c>
      <c r="B120" s="406" t="s">
        <v>783</v>
      </c>
      <c r="C120" s="219" t="s">
        <v>775</v>
      </c>
      <c r="D120" s="406" t="s">
        <v>103</v>
      </c>
      <c r="E120" s="307">
        <v>600</v>
      </c>
      <c r="F120" s="232"/>
      <c r="G120" s="232"/>
      <c r="H120" s="425"/>
    </row>
    <row r="121" s="76" customFormat="1" spans="1:8">
      <c r="A121" s="406">
        <v>119</v>
      </c>
      <c r="B121" s="406" t="s">
        <v>783</v>
      </c>
      <c r="C121" s="219" t="s">
        <v>1233</v>
      </c>
      <c r="D121" s="406" t="s">
        <v>103</v>
      </c>
      <c r="E121" s="307">
        <v>600</v>
      </c>
      <c r="F121" s="232"/>
      <c r="G121" s="232"/>
      <c r="H121" s="425"/>
    </row>
    <row r="122" s="76" customFormat="1" spans="1:8">
      <c r="A122" s="406">
        <v>120</v>
      </c>
      <c r="B122" s="406" t="s">
        <v>1268</v>
      </c>
      <c r="C122" s="219" t="s">
        <v>1269</v>
      </c>
      <c r="D122" s="406" t="s">
        <v>103</v>
      </c>
      <c r="E122" s="307">
        <v>100</v>
      </c>
      <c r="F122" s="232"/>
      <c r="G122" s="232"/>
      <c r="H122" s="425"/>
    </row>
    <row r="123" s="76" customFormat="1" spans="1:8">
      <c r="A123" s="406">
        <v>121</v>
      </c>
      <c r="B123" s="406" t="s">
        <v>1268</v>
      </c>
      <c r="C123" s="219" t="s">
        <v>1270</v>
      </c>
      <c r="D123" s="406" t="s">
        <v>103</v>
      </c>
      <c r="E123" s="307">
        <v>100</v>
      </c>
      <c r="F123" s="232"/>
      <c r="G123" s="232"/>
      <c r="H123" s="425"/>
    </row>
    <row r="124" s="76" customFormat="1" spans="1:8">
      <c r="A124" s="406">
        <v>122</v>
      </c>
      <c r="B124" s="406" t="s">
        <v>1268</v>
      </c>
      <c r="C124" s="219" t="s">
        <v>1271</v>
      </c>
      <c r="D124" s="406" t="s">
        <v>103</v>
      </c>
      <c r="E124" s="307">
        <v>100</v>
      </c>
      <c r="F124" s="232"/>
      <c r="G124" s="232"/>
      <c r="H124" s="425"/>
    </row>
    <row r="125" s="76" customFormat="1" spans="1:8">
      <c r="A125" s="406">
        <v>123</v>
      </c>
      <c r="B125" s="406" t="s">
        <v>1272</v>
      </c>
      <c r="C125" s="219" t="s">
        <v>1266</v>
      </c>
      <c r="D125" s="406" t="s">
        <v>103</v>
      </c>
      <c r="E125" s="307">
        <v>70</v>
      </c>
      <c r="F125" s="232"/>
      <c r="G125" s="232"/>
      <c r="H125" s="425"/>
    </row>
    <row r="126" s="76" customFormat="1" spans="1:8">
      <c r="A126" s="406">
        <v>124</v>
      </c>
      <c r="B126" s="406" t="s">
        <v>1272</v>
      </c>
      <c r="C126" s="219" t="s">
        <v>1267</v>
      </c>
      <c r="D126" s="406" t="s">
        <v>103</v>
      </c>
      <c r="E126" s="307">
        <v>70</v>
      </c>
      <c r="F126" s="232"/>
      <c r="G126" s="232"/>
      <c r="H126" s="425"/>
    </row>
    <row r="127" s="76" customFormat="1" spans="1:8">
      <c r="A127" s="406">
        <v>125</v>
      </c>
      <c r="B127" s="406" t="s">
        <v>1272</v>
      </c>
      <c r="C127" s="219" t="s">
        <v>775</v>
      </c>
      <c r="D127" s="406" t="s">
        <v>103</v>
      </c>
      <c r="E127" s="307">
        <v>70</v>
      </c>
      <c r="F127" s="232"/>
      <c r="G127" s="232"/>
      <c r="H127" s="425"/>
    </row>
    <row r="128" s="76" customFormat="1" spans="1:8">
      <c r="A128" s="406">
        <v>126</v>
      </c>
      <c r="B128" s="406" t="s">
        <v>1272</v>
      </c>
      <c r="C128" s="219" t="s">
        <v>1233</v>
      </c>
      <c r="D128" s="406" t="s">
        <v>103</v>
      </c>
      <c r="E128" s="307">
        <v>70</v>
      </c>
      <c r="F128" s="232"/>
      <c r="G128" s="232"/>
      <c r="H128" s="425"/>
    </row>
    <row r="129" s="76" customFormat="1" spans="1:8">
      <c r="A129" s="406">
        <v>127</v>
      </c>
      <c r="B129" s="406" t="s">
        <v>1272</v>
      </c>
      <c r="C129" s="219" t="s">
        <v>1234</v>
      </c>
      <c r="D129" s="406" t="s">
        <v>103</v>
      </c>
      <c r="E129" s="307">
        <v>70</v>
      </c>
      <c r="F129" s="232"/>
      <c r="G129" s="232"/>
      <c r="H129" s="425"/>
    </row>
    <row r="130" s="76" customFormat="1" spans="1:8">
      <c r="A130" s="406">
        <v>128</v>
      </c>
      <c r="B130" s="406" t="s">
        <v>1272</v>
      </c>
      <c r="C130" s="219" t="s">
        <v>1273</v>
      </c>
      <c r="D130" s="406" t="s">
        <v>103</v>
      </c>
      <c r="E130" s="307">
        <v>70</v>
      </c>
      <c r="F130" s="232"/>
      <c r="G130" s="232"/>
      <c r="H130" s="425"/>
    </row>
    <row r="131" s="76" customFormat="1" spans="1:8">
      <c r="A131" s="406">
        <v>129</v>
      </c>
      <c r="B131" s="406" t="s">
        <v>1274</v>
      </c>
      <c r="C131" s="219" t="s">
        <v>1269</v>
      </c>
      <c r="D131" s="406" t="s">
        <v>103</v>
      </c>
      <c r="E131" s="307">
        <v>100</v>
      </c>
      <c r="F131" s="232"/>
      <c r="G131" s="232"/>
      <c r="H131" s="425"/>
    </row>
    <row r="132" s="76" customFormat="1" spans="1:8">
      <c r="A132" s="406">
        <v>130</v>
      </c>
      <c r="B132" s="406" t="s">
        <v>1274</v>
      </c>
      <c r="C132" s="219" t="s">
        <v>1270</v>
      </c>
      <c r="D132" s="406" t="s">
        <v>103</v>
      </c>
      <c r="E132" s="307">
        <v>100</v>
      </c>
      <c r="F132" s="232"/>
      <c r="G132" s="232"/>
      <c r="H132" s="425"/>
    </row>
    <row r="133" s="76" customFormat="1" spans="1:8">
      <c r="A133" s="406">
        <v>131</v>
      </c>
      <c r="B133" s="406" t="s">
        <v>1274</v>
      </c>
      <c r="C133" s="219" t="s">
        <v>1271</v>
      </c>
      <c r="D133" s="406" t="s">
        <v>103</v>
      </c>
      <c r="E133" s="307">
        <v>100</v>
      </c>
      <c r="F133" s="232"/>
      <c r="G133" s="232"/>
      <c r="H133" s="425"/>
    </row>
    <row r="134" s="76" customFormat="1" spans="1:8">
      <c r="A134" s="406">
        <v>132</v>
      </c>
      <c r="B134" s="406" t="s">
        <v>1274</v>
      </c>
      <c r="C134" s="219" t="s">
        <v>1275</v>
      </c>
      <c r="D134" s="406" t="s">
        <v>103</v>
      </c>
      <c r="E134" s="307">
        <v>100</v>
      </c>
      <c r="F134" s="232"/>
      <c r="G134" s="232"/>
      <c r="H134" s="425"/>
    </row>
    <row r="135" s="76" customFormat="1" spans="1:8">
      <c r="A135" s="406">
        <v>133</v>
      </c>
      <c r="B135" s="406" t="s">
        <v>1274</v>
      </c>
      <c r="C135" s="219" t="s">
        <v>1276</v>
      </c>
      <c r="D135" s="406" t="s">
        <v>103</v>
      </c>
      <c r="E135" s="307">
        <v>100</v>
      </c>
      <c r="F135" s="232"/>
      <c r="G135" s="232"/>
      <c r="H135" s="425"/>
    </row>
    <row r="136" s="76" customFormat="1" spans="1:8">
      <c r="A136" s="406">
        <v>134</v>
      </c>
      <c r="B136" s="406" t="s">
        <v>1274</v>
      </c>
      <c r="C136" s="219" t="s">
        <v>1277</v>
      </c>
      <c r="D136" s="406" t="s">
        <v>103</v>
      </c>
      <c r="E136" s="307">
        <v>100</v>
      </c>
      <c r="F136" s="232"/>
      <c r="G136" s="232"/>
      <c r="H136" s="425"/>
    </row>
    <row r="137" s="76" customFormat="1" spans="1:8">
      <c r="A137" s="406">
        <v>135</v>
      </c>
      <c r="B137" s="406" t="s">
        <v>1278</v>
      </c>
      <c r="C137" s="219" t="s">
        <v>1279</v>
      </c>
      <c r="D137" s="406" t="s">
        <v>103</v>
      </c>
      <c r="E137" s="307">
        <v>2</v>
      </c>
      <c r="F137" s="232"/>
      <c r="G137" s="232"/>
      <c r="H137" s="425"/>
    </row>
    <row r="138" s="76" customFormat="1" spans="1:8">
      <c r="A138" s="406">
        <v>136</v>
      </c>
      <c r="B138" s="406" t="s">
        <v>1280</v>
      </c>
      <c r="C138" s="219" t="s">
        <v>1281</v>
      </c>
      <c r="D138" s="406" t="s">
        <v>103</v>
      </c>
      <c r="E138" s="307">
        <v>100</v>
      </c>
      <c r="F138" s="232"/>
      <c r="G138" s="232"/>
      <c r="H138" s="425"/>
    </row>
    <row r="139" s="76" customFormat="1" spans="1:8">
      <c r="A139" s="406">
        <v>137</v>
      </c>
      <c r="B139" s="406" t="s">
        <v>1280</v>
      </c>
      <c r="C139" s="219" t="s">
        <v>1266</v>
      </c>
      <c r="D139" s="406" t="s">
        <v>103</v>
      </c>
      <c r="E139" s="307">
        <v>100</v>
      </c>
      <c r="F139" s="232"/>
      <c r="G139" s="232"/>
      <c r="H139" s="425"/>
    </row>
    <row r="140" s="76" customFormat="1" spans="1:8">
      <c r="A140" s="406">
        <v>138</v>
      </c>
      <c r="B140" s="406" t="s">
        <v>1282</v>
      </c>
      <c r="C140" s="219" t="s">
        <v>1283</v>
      </c>
      <c r="D140" s="406" t="s">
        <v>103</v>
      </c>
      <c r="E140" s="307">
        <v>56</v>
      </c>
      <c r="F140" s="232"/>
      <c r="G140" s="232"/>
      <c r="H140" s="425"/>
    </row>
    <row r="141" s="76" customFormat="1" spans="1:8">
      <c r="A141" s="406">
        <v>139</v>
      </c>
      <c r="B141" s="406" t="s">
        <v>1282</v>
      </c>
      <c r="C141" s="219" t="s">
        <v>1269</v>
      </c>
      <c r="D141" s="406" t="s">
        <v>103</v>
      </c>
      <c r="E141" s="307">
        <v>56</v>
      </c>
      <c r="F141" s="232"/>
      <c r="G141" s="232"/>
      <c r="H141" s="425"/>
    </row>
    <row r="142" s="76" customFormat="1" spans="1:8">
      <c r="A142" s="406">
        <v>140</v>
      </c>
      <c r="B142" s="406" t="s">
        <v>1284</v>
      </c>
      <c r="C142" s="408" t="s">
        <v>1285</v>
      </c>
      <c r="D142" s="406" t="s">
        <v>103</v>
      </c>
      <c r="E142" s="307">
        <v>2</v>
      </c>
      <c r="F142" s="232"/>
      <c r="G142" s="232"/>
      <c r="H142" s="425"/>
    </row>
    <row r="143" s="76" customFormat="1" spans="1:8">
      <c r="A143" s="406">
        <v>141</v>
      </c>
      <c r="B143" s="406" t="s">
        <v>770</v>
      </c>
      <c r="C143" s="219" t="s">
        <v>1286</v>
      </c>
      <c r="D143" s="406" t="s">
        <v>103</v>
      </c>
      <c r="E143" s="307">
        <v>56</v>
      </c>
      <c r="F143" s="232"/>
      <c r="G143" s="232"/>
      <c r="H143" s="425"/>
    </row>
    <row r="144" s="76" customFormat="1" spans="1:8">
      <c r="A144" s="406">
        <v>142</v>
      </c>
      <c r="B144" s="406" t="s">
        <v>770</v>
      </c>
      <c r="C144" s="219" t="s">
        <v>1287</v>
      </c>
      <c r="D144" s="406" t="s">
        <v>103</v>
      </c>
      <c r="E144" s="307">
        <v>56</v>
      </c>
      <c r="F144" s="232"/>
      <c r="G144" s="232"/>
      <c r="H144" s="425"/>
    </row>
    <row r="145" s="76" customFormat="1" spans="1:8">
      <c r="A145" s="406">
        <v>143</v>
      </c>
      <c r="B145" s="406" t="s">
        <v>770</v>
      </c>
      <c r="C145" s="219" t="s">
        <v>1288</v>
      </c>
      <c r="D145" s="406" t="s">
        <v>103</v>
      </c>
      <c r="E145" s="307">
        <v>56</v>
      </c>
      <c r="F145" s="232"/>
      <c r="G145" s="232"/>
      <c r="H145" s="425"/>
    </row>
    <row r="146" s="76" customFormat="1" spans="1:8">
      <c r="A146" s="406">
        <v>144</v>
      </c>
      <c r="B146" s="406" t="s">
        <v>1289</v>
      </c>
      <c r="C146" s="219" t="s">
        <v>1233</v>
      </c>
      <c r="D146" s="406" t="s">
        <v>103</v>
      </c>
      <c r="E146" s="307">
        <v>2</v>
      </c>
      <c r="F146" s="232"/>
      <c r="G146" s="232"/>
      <c r="H146" s="425"/>
    </row>
    <row r="147" s="76" customFormat="1" spans="1:8">
      <c r="A147" s="406">
        <v>145</v>
      </c>
      <c r="B147" s="406" t="s">
        <v>1290</v>
      </c>
      <c r="C147" s="219" t="s">
        <v>1188</v>
      </c>
      <c r="D147" s="406" t="s">
        <v>103</v>
      </c>
      <c r="E147" s="307">
        <v>2</v>
      </c>
      <c r="F147" s="232"/>
      <c r="G147" s="232"/>
      <c r="H147" s="425"/>
    </row>
    <row r="148" s="76" customFormat="1" spans="1:8">
      <c r="A148" s="406">
        <v>146</v>
      </c>
      <c r="B148" s="406" t="s">
        <v>1291</v>
      </c>
      <c r="C148" s="219" t="s">
        <v>775</v>
      </c>
      <c r="D148" s="406" t="s">
        <v>103</v>
      </c>
      <c r="E148" s="307">
        <v>2</v>
      </c>
      <c r="F148" s="232"/>
      <c r="G148" s="232"/>
      <c r="H148" s="425"/>
    </row>
    <row r="149" s="76" customFormat="1" spans="1:8">
      <c r="A149" s="406">
        <v>147</v>
      </c>
      <c r="B149" s="406" t="s">
        <v>1292</v>
      </c>
      <c r="C149" s="219" t="s">
        <v>1293</v>
      </c>
      <c r="D149" s="406" t="s">
        <v>466</v>
      </c>
      <c r="E149" s="307">
        <v>28</v>
      </c>
      <c r="F149" s="232"/>
      <c r="G149" s="232"/>
      <c r="H149" s="425"/>
    </row>
    <row r="150" s="76" customFormat="1" spans="1:8">
      <c r="A150" s="406">
        <v>148</v>
      </c>
      <c r="B150" s="406" t="s">
        <v>1292</v>
      </c>
      <c r="C150" s="219" t="s">
        <v>1294</v>
      </c>
      <c r="D150" s="406" t="s">
        <v>466</v>
      </c>
      <c r="E150" s="307">
        <v>1</v>
      </c>
      <c r="F150" s="232"/>
      <c r="G150" s="232"/>
      <c r="H150" s="425"/>
    </row>
    <row r="151" s="76" customFormat="1" spans="1:8">
      <c r="A151" s="406">
        <v>149</v>
      </c>
      <c r="B151" s="406" t="s">
        <v>1295</v>
      </c>
      <c r="C151" s="219" t="s">
        <v>1296</v>
      </c>
      <c r="D151" s="406" t="s">
        <v>466</v>
      </c>
      <c r="E151" s="307">
        <v>28</v>
      </c>
      <c r="F151" s="232"/>
      <c r="G151" s="232"/>
      <c r="H151" s="425"/>
    </row>
    <row r="152" s="76" customFormat="1" spans="1:8">
      <c r="A152" s="406">
        <v>150</v>
      </c>
      <c r="B152" s="406" t="s">
        <v>791</v>
      </c>
      <c r="C152" s="219" t="s">
        <v>1297</v>
      </c>
      <c r="D152" s="406" t="s">
        <v>103</v>
      </c>
      <c r="E152" s="307">
        <v>56</v>
      </c>
      <c r="F152" s="232"/>
      <c r="G152" s="232"/>
      <c r="H152" s="425"/>
    </row>
    <row r="153" s="76" customFormat="1" spans="1:8">
      <c r="A153" s="406">
        <v>151</v>
      </c>
      <c r="B153" s="406" t="s">
        <v>791</v>
      </c>
      <c r="C153" s="219" t="s">
        <v>1298</v>
      </c>
      <c r="D153" s="406" t="s">
        <v>103</v>
      </c>
      <c r="E153" s="307">
        <v>6</v>
      </c>
      <c r="F153" s="232"/>
      <c r="G153" s="232"/>
      <c r="H153" s="425"/>
    </row>
    <row r="154" s="76" customFormat="1" spans="1:8">
      <c r="A154" s="406">
        <v>152</v>
      </c>
      <c r="B154" s="406" t="s">
        <v>1299</v>
      </c>
      <c r="C154" s="219" t="s">
        <v>1300</v>
      </c>
      <c r="D154" s="406" t="s">
        <v>103</v>
      </c>
      <c r="E154" s="307">
        <v>5</v>
      </c>
      <c r="F154" s="232"/>
      <c r="G154" s="232"/>
      <c r="H154" s="425"/>
    </row>
    <row r="155" s="76" customFormat="1" spans="1:8">
      <c r="A155" s="406">
        <v>153</v>
      </c>
      <c r="B155" s="406" t="s">
        <v>1299</v>
      </c>
      <c r="C155" s="219" t="s">
        <v>1301</v>
      </c>
      <c r="D155" s="406" t="s">
        <v>103</v>
      </c>
      <c r="E155" s="307">
        <v>2</v>
      </c>
      <c r="F155" s="232"/>
      <c r="G155" s="232"/>
      <c r="H155" s="425"/>
    </row>
    <row r="156" s="76" customFormat="1" spans="1:8">
      <c r="A156" s="406">
        <v>154</v>
      </c>
      <c r="B156" s="406" t="s">
        <v>1302</v>
      </c>
      <c r="C156" s="219" t="s">
        <v>1303</v>
      </c>
      <c r="D156" s="406" t="s">
        <v>103</v>
      </c>
      <c r="E156" s="307">
        <v>28</v>
      </c>
      <c r="F156" s="232"/>
      <c r="G156" s="232"/>
      <c r="H156" s="425"/>
    </row>
    <row r="157" s="76" customFormat="1" spans="1:8">
      <c r="A157" s="406">
        <v>155</v>
      </c>
      <c r="B157" s="406" t="s">
        <v>1302</v>
      </c>
      <c r="C157" s="219" t="s">
        <v>1304</v>
      </c>
      <c r="D157" s="406" t="s">
        <v>103</v>
      </c>
      <c r="E157" s="307">
        <v>28</v>
      </c>
      <c r="F157" s="232"/>
      <c r="G157" s="232"/>
      <c r="H157" s="425"/>
    </row>
    <row r="158" s="76" customFormat="1" ht="33" spans="1:8">
      <c r="A158" s="406">
        <v>156</v>
      </c>
      <c r="B158" s="406" t="s">
        <v>1305</v>
      </c>
      <c r="C158" s="407" t="s">
        <v>1306</v>
      </c>
      <c r="D158" s="406" t="s">
        <v>103</v>
      </c>
      <c r="E158" s="307">
        <v>28</v>
      </c>
      <c r="F158" s="232"/>
      <c r="G158" s="232"/>
      <c r="H158" s="425"/>
    </row>
    <row r="159" s="76" customFormat="1" spans="1:8">
      <c r="A159" s="406">
        <v>157</v>
      </c>
      <c r="B159" s="406" t="s">
        <v>1305</v>
      </c>
      <c r="C159" s="407" t="s">
        <v>1307</v>
      </c>
      <c r="D159" s="406" t="s">
        <v>103</v>
      </c>
      <c r="E159" s="307">
        <v>28</v>
      </c>
      <c r="F159" s="232"/>
      <c r="G159" s="232"/>
      <c r="H159" s="425"/>
    </row>
    <row r="160" s="76" customFormat="1" ht="33" spans="1:8">
      <c r="A160" s="406">
        <v>158</v>
      </c>
      <c r="B160" s="406" t="s">
        <v>1308</v>
      </c>
      <c r="C160" s="407" t="s">
        <v>1309</v>
      </c>
      <c r="D160" s="406" t="s">
        <v>466</v>
      </c>
      <c r="E160" s="307">
        <v>60</v>
      </c>
      <c r="F160" s="232"/>
      <c r="G160" s="232"/>
      <c r="H160" s="425"/>
    </row>
    <row r="161" s="76" customFormat="1" ht="33" spans="1:8">
      <c r="A161" s="406">
        <v>159</v>
      </c>
      <c r="B161" s="406" t="s">
        <v>1308</v>
      </c>
      <c r="C161" s="407" t="s">
        <v>1310</v>
      </c>
      <c r="D161" s="406" t="s">
        <v>466</v>
      </c>
      <c r="E161" s="307">
        <v>60</v>
      </c>
      <c r="F161" s="232"/>
      <c r="G161" s="232"/>
      <c r="H161" s="425"/>
    </row>
    <row r="162" s="76" customFormat="1" spans="1:8">
      <c r="A162" s="406">
        <v>160</v>
      </c>
      <c r="B162" s="406" t="s">
        <v>1311</v>
      </c>
      <c r="C162" s="219" t="s">
        <v>1230</v>
      </c>
      <c r="D162" s="406" t="s">
        <v>466</v>
      </c>
      <c r="E162" s="307">
        <v>10</v>
      </c>
      <c r="F162" s="232"/>
      <c r="G162" s="232"/>
      <c r="H162" s="425"/>
    </row>
    <row r="163" s="76" customFormat="1" spans="1:8">
      <c r="A163" s="406">
        <v>161</v>
      </c>
      <c r="B163" s="406" t="s">
        <v>1312</v>
      </c>
      <c r="C163" s="219" t="s">
        <v>1313</v>
      </c>
      <c r="D163" s="406" t="s">
        <v>466</v>
      </c>
      <c r="E163" s="307">
        <v>56</v>
      </c>
      <c r="F163" s="232"/>
      <c r="G163" s="232"/>
      <c r="H163" s="425"/>
    </row>
    <row r="164" s="76" customFormat="1" spans="1:8">
      <c r="A164" s="406">
        <v>162</v>
      </c>
      <c r="B164" s="406" t="s">
        <v>1312</v>
      </c>
      <c r="C164" s="219" t="s">
        <v>786</v>
      </c>
      <c r="D164" s="406" t="s">
        <v>466</v>
      </c>
      <c r="E164" s="307">
        <v>56</v>
      </c>
      <c r="F164" s="232"/>
      <c r="G164" s="232"/>
      <c r="H164" s="425"/>
    </row>
    <row r="165" s="76" customFormat="1" spans="1:8">
      <c r="A165" s="406">
        <v>163</v>
      </c>
      <c r="B165" s="406" t="s">
        <v>1312</v>
      </c>
      <c r="C165" s="219" t="s">
        <v>1314</v>
      </c>
      <c r="D165" s="406" t="s">
        <v>466</v>
      </c>
      <c r="E165" s="307">
        <v>56</v>
      </c>
      <c r="F165" s="232"/>
      <c r="G165" s="232"/>
      <c r="H165" s="425"/>
    </row>
    <row r="166" s="76" customFormat="1" spans="1:8">
      <c r="A166" s="406">
        <v>164</v>
      </c>
      <c r="B166" s="406" t="s">
        <v>1312</v>
      </c>
      <c r="C166" s="219" t="s">
        <v>1315</v>
      </c>
      <c r="D166" s="406" t="s">
        <v>466</v>
      </c>
      <c r="E166" s="307">
        <v>3</v>
      </c>
      <c r="F166" s="232"/>
      <c r="G166" s="232"/>
      <c r="H166" s="425"/>
    </row>
    <row r="167" s="76" customFormat="1" spans="1:8">
      <c r="A167" s="406">
        <v>165</v>
      </c>
      <c r="B167" s="406" t="s">
        <v>1316</v>
      </c>
      <c r="C167" s="219" t="s">
        <v>775</v>
      </c>
      <c r="D167" s="406" t="s">
        <v>103</v>
      </c>
      <c r="E167" s="307">
        <v>2</v>
      </c>
      <c r="F167" s="232"/>
      <c r="G167" s="232"/>
      <c r="H167" s="425"/>
    </row>
    <row r="168" s="76" customFormat="1" spans="1:8">
      <c r="A168" s="406">
        <v>166</v>
      </c>
      <c r="B168" s="406" t="s">
        <v>1317</v>
      </c>
      <c r="C168" s="219" t="s">
        <v>1231</v>
      </c>
      <c r="D168" s="406" t="s">
        <v>466</v>
      </c>
      <c r="E168" s="307">
        <v>125</v>
      </c>
      <c r="F168" s="232"/>
      <c r="G168" s="232"/>
      <c r="H168" s="425"/>
    </row>
    <row r="169" s="76" customFormat="1" spans="1:8">
      <c r="A169" s="406">
        <v>167</v>
      </c>
      <c r="B169" s="406" t="s">
        <v>1318</v>
      </c>
      <c r="C169" s="219" t="s">
        <v>1300</v>
      </c>
      <c r="D169" s="406" t="s">
        <v>466</v>
      </c>
      <c r="E169" s="307">
        <v>5</v>
      </c>
      <c r="F169" s="232"/>
      <c r="G169" s="232"/>
      <c r="H169" s="425"/>
    </row>
    <row r="170" s="76" customFormat="1" spans="1:8">
      <c r="A170" s="406">
        <v>168</v>
      </c>
      <c r="B170" s="406" t="s">
        <v>1318</v>
      </c>
      <c r="C170" s="219" t="s">
        <v>1319</v>
      </c>
      <c r="D170" s="406" t="s">
        <v>466</v>
      </c>
      <c r="E170" s="307">
        <v>2</v>
      </c>
      <c r="F170" s="232"/>
      <c r="G170" s="232"/>
      <c r="H170" s="425"/>
    </row>
    <row r="171" s="76" customFormat="1" spans="1:8">
      <c r="A171" s="406">
        <v>169</v>
      </c>
      <c r="B171" s="406" t="s">
        <v>1320</v>
      </c>
      <c r="C171" s="219" t="s">
        <v>1321</v>
      </c>
      <c r="D171" s="406" t="s">
        <v>103</v>
      </c>
      <c r="E171" s="307">
        <v>8</v>
      </c>
      <c r="F171" s="232"/>
      <c r="G171" s="232"/>
      <c r="H171" s="425"/>
    </row>
    <row r="172" s="76" customFormat="1" spans="1:8">
      <c r="A172" s="406">
        <v>170</v>
      </c>
      <c r="B172" s="406" t="s">
        <v>1320</v>
      </c>
      <c r="C172" s="219" t="s">
        <v>1322</v>
      </c>
      <c r="D172" s="406" t="s">
        <v>103</v>
      </c>
      <c r="E172" s="307">
        <v>4</v>
      </c>
      <c r="F172" s="232"/>
      <c r="G172" s="232"/>
      <c r="H172" s="425"/>
    </row>
    <row r="173" s="76" customFormat="1" spans="1:8">
      <c r="A173" s="406">
        <v>171</v>
      </c>
      <c r="B173" s="406" t="s">
        <v>1323</v>
      </c>
      <c r="C173" s="407"/>
      <c r="D173" s="406" t="s">
        <v>103</v>
      </c>
      <c r="E173" s="307">
        <v>56</v>
      </c>
      <c r="F173" s="232"/>
      <c r="G173" s="232"/>
      <c r="H173" s="425"/>
    </row>
    <row r="174" s="76" customFormat="1" spans="1:8">
      <c r="A174" s="406">
        <v>172</v>
      </c>
      <c r="B174" s="406" t="s">
        <v>1324</v>
      </c>
      <c r="C174" s="219" t="s">
        <v>1325</v>
      </c>
      <c r="D174" s="406" t="s">
        <v>103</v>
      </c>
      <c r="E174" s="307">
        <v>2</v>
      </c>
      <c r="F174" s="232"/>
      <c r="G174" s="232"/>
      <c r="H174" s="425"/>
    </row>
    <row r="175" s="76" customFormat="1" spans="1:8">
      <c r="A175" s="406">
        <v>173</v>
      </c>
      <c r="B175" s="406" t="s">
        <v>1326</v>
      </c>
      <c r="C175" s="219" t="s">
        <v>1297</v>
      </c>
      <c r="D175" s="406" t="s">
        <v>103</v>
      </c>
      <c r="E175" s="307">
        <v>56</v>
      </c>
      <c r="F175" s="232"/>
      <c r="G175" s="232"/>
      <c r="H175" s="425"/>
    </row>
    <row r="176" s="76" customFormat="1" spans="1:8">
      <c r="A176" s="406">
        <v>174</v>
      </c>
      <c r="B176" s="406" t="s">
        <v>1326</v>
      </c>
      <c r="C176" s="219" t="s">
        <v>1327</v>
      </c>
      <c r="D176" s="406" t="s">
        <v>103</v>
      </c>
      <c r="E176" s="307">
        <v>56</v>
      </c>
      <c r="F176" s="232"/>
      <c r="G176" s="232"/>
      <c r="H176" s="425"/>
    </row>
    <row r="177" s="76" customFormat="1" spans="1:8">
      <c r="A177" s="406">
        <v>175</v>
      </c>
      <c r="B177" s="406" t="s">
        <v>1328</v>
      </c>
      <c r="C177" s="219" t="s">
        <v>1329</v>
      </c>
      <c r="D177" s="406" t="s">
        <v>103</v>
      </c>
      <c r="E177" s="307">
        <v>60</v>
      </c>
      <c r="F177" s="232"/>
      <c r="G177" s="232"/>
      <c r="H177" s="425"/>
    </row>
    <row r="178" s="76" customFormat="1" spans="1:8">
      <c r="A178" s="406">
        <v>176</v>
      </c>
      <c r="B178" s="406" t="s">
        <v>1330</v>
      </c>
      <c r="C178" s="219" t="s">
        <v>1331</v>
      </c>
      <c r="D178" s="406" t="s">
        <v>103</v>
      </c>
      <c r="E178" s="307">
        <v>56</v>
      </c>
      <c r="F178" s="232"/>
      <c r="G178" s="232"/>
      <c r="H178" s="425"/>
    </row>
    <row r="179" s="76" customFormat="1" ht="33" spans="1:8">
      <c r="A179" s="406">
        <v>177</v>
      </c>
      <c r="B179" s="406" t="s">
        <v>1332</v>
      </c>
      <c r="C179" s="408" t="s">
        <v>1333</v>
      </c>
      <c r="D179" s="406" t="s">
        <v>103</v>
      </c>
      <c r="E179" s="307">
        <v>4</v>
      </c>
      <c r="F179" s="232"/>
      <c r="G179" s="232"/>
      <c r="H179" s="425"/>
    </row>
    <row r="180" s="76" customFormat="1" ht="33" spans="1:8">
      <c r="A180" s="406">
        <v>178</v>
      </c>
      <c r="B180" s="406" t="s">
        <v>458</v>
      </c>
      <c r="C180" s="408" t="s">
        <v>1334</v>
      </c>
      <c r="D180" s="406" t="s">
        <v>103</v>
      </c>
      <c r="E180" s="307">
        <v>56</v>
      </c>
      <c r="F180" s="232"/>
      <c r="G180" s="232"/>
      <c r="H180" s="425"/>
    </row>
    <row r="181" s="76" customFormat="1" ht="66" spans="1:8">
      <c r="A181" s="406">
        <v>179</v>
      </c>
      <c r="B181" s="406" t="s">
        <v>1335</v>
      </c>
      <c r="C181" s="408" t="s">
        <v>1336</v>
      </c>
      <c r="D181" s="406" t="s">
        <v>103</v>
      </c>
      <c r="E181" s="307">
        <v>56</v>
      </c>
      <c r="F181" s="232"/>
      <c r="G181" s="232"/>
      <c r="H181" s="425"/>
    </row>
    <row r="182" s="76" customFormat="1" ht="33" spans="1:8">
      <c r="A182" s="406">
        <v>180</v>
      </c>
      <c r="B182" s="406" t="s">
        <v>1337</v>
      </c>
      <c r="C182" s="408" t="s">
        <v>1338</v>
      </c>
      <c r="D182" s="406" t="s">
        <v>103</v>
      </c>
      <c r="E182" s="307">
        <v>56</v>
      </c>
      <c r="F182" s="232"/>
      <c r="G182" s="232"/>
      <c r="H182" s="425"/>
    </row>
    <row r="183" s="76" customFormat="1" ht="49.5" spans="1:8">
      <c r="A183" s="406">
        <v>181</v>
      </c>
      <c r="B183" s="406" t="s">
        <v>1339</v>
      </c>
      <c r="C183" s="408" t="s">
        <v>1340</v>
      </c>
      <c r="D183" s="406" t="s">
        <v>103</v>
      </c>
      <c r="E183" s="307">
        <v>5</v>
      </c>
      <c r="F183" s="232"/>
      <c r="G183" s="232"/>
      <c r="H183" s="425"/>
    </row>
    <row r="184" s="76" customFormat="1" ht="33" spans="1:8">
      <c r="A184" s="406">
        <v>182</v>
      </c>
      <c r="B184" s="406" t="s">
        <v>1341</v>
      </c>
      <c r="C184" s="408" t="s">
        <v>1342</v>
      </c>
      <c r="D184" s="406" t="s">
        <v>103</v>
      </c>
      <c r="E184" s="307">
        <v>56</v>
      </c>
      <c r="F184" s="232"/>
      <c r="G184" s="232"/>
      <c r="H184" s="425"/>
    </row>
    <row r="185" s="76" customFormat="1" ht="33" spans="1:8">
      <c r="A185" s="406">
        <v>183</v>
      </c>
      <c r="B185" s="406" t="s">
        <v>1343</v>
      </c>
      <c r="C185" s="408" t="s">
        <v>1344</v>
      </c>
      <c r="D185" s="406"/>
      <c r="E185" s="307">
        <v>56</v>
      </c>
      <c r="F185" s="232"/>
      <c r="G185" s="232"/>
      <c r="H185" s="425"/>
    </row>
    <row r="186" s="76" customFormat="1" ht="33" spans="1:8">
      <c r="A186" s="406">
        <v>184</v>
      </c>
      <c r="B186" s="406" t="s">
        <v>1328</v>
      </c>
      <c r="C186" s="408" t="s">
        <v>1345</v>
      </c>
      <c r="D186" s="406" t="s">
        <v>103</v>
      </c>
      <c r="E186" s="307">
        <v>60</v>
      </c>
      <c r="F186" s="232"/>
      <c r="G186" s="232"/>
      <c r="H186" s="425"/>
    </row>
    <row r="187" s="76" customFormat="1" spans="1:8">
      <c r="A187" s="406">
        <v>185</v>
      </c>
      <c r="B187" s="406" t="s">
        <v>1330</v>
      </c>
      <c r="C187" s="408" t="s">
        <v>1346</v>
      </c>
      <c r="D187" s="406" t="s">
        <v>103</v>
      </c>
      <c r="E187" s="307">
        <v>56</v>
      </c>
      <c r="F187" s="232"/>
      <c r="G187" s="232"/>
      <c r="H187" s="425"/>
    </row>
    <row r="188" s="76" customFormat="1" ht="33" spans="1:8">
      <c r="A188" s="406">
        <v>186</v>
      </c>
      <c r="B188" s="406" t="s">
        <v>1332</v>
      </c>
      <c r="C188" s="408" t="s">
        <v>1333</v>
      </c>
      <c r="D188" s="406" t="s">
        <v>103</v>
      </c>
      <c r="E188" s="307">
        <v>4</v>
      </c>
      <c r="F188" s="232"/>
      <c r="G188" s="232"/>
      <c r="H188" s="425"/>
    </row>
    <row r="189" s="76" customFormat="1" ht="33" spans="1:8">
      <c r="A189" s="406">
        <v>187</v>
      </c>
      <c r="B189" s="406" t="s">
        <v>458</v>
      </c>
      <c r="C189" s="408" t="s">
        <v>1334</v>
      </c>
      <c r="D189" s="406" t="s">
        <v>103</v>
      </c>
      <c r="E189" s="307">
        <v>56</v>
      </c>
      <c r="F189" s="232"/>
      <c r="G189" s="232"/>
      <c r="H189" s="425"/>
    </row>
    <row r="190" s="76" customFormat="1" ht="66" spans="1:8">
      <c r="A190" s="406">
        <v>188</v>
      </c>
      <c r="B190" s="406" t="s">
        <v>1335</v>
      </c>
      <c r="C190" s="408" t="s">
        <v>1336</v>
      </c>
      <c r="D190" s="406" t="s">
        <v>103</v>
      </c>
      <c r="E190" s="307">
        <v>56</v>
      </c>
      <c r="F190" s="232"/>
      <c r="G190" s="232"/>
      <c r="H190" s="425"/>
    </row>
    <row r="191" s="76" customFormat="1" ht="33" spans="1:8">
      <c r="A191" s="406">
        <v>189</v>
      </c>
      <c r="B191" s="406" t="s">
        <v>1337</v>
      </c>
      <c r="C191" s="408" t="s">
        <v>1338</v>
      </c>
      <c r="D191" s="406" t="s">
        <v>103</v>
      </c>
      <c r="E191" s="307">
        <v>56</v>
      </c>
      <c r="F191" s="232"/>
      <c r="G191" s="232"/>
      <c r="H191" s="425"/>
    </row>
    <row r="192" s="76" customFormat="1" ht="49.5" spans="1:8">
      <c r="A192" s="406">
        <v>190</v>
      </c>
      <c r="B192" s="406" t="s">
        <v>1339</v>
      </c>
      <c r="C192" s="408" t="s">
        <v>1340</v>
      </c>
      <c r="D192" s="406" t="s">
        <v>103</v>
      </c>
      <c r="E192" s="307">
        <v>5</v>
      </c>
      <c r="F192" s="232"/>
      <c r="G192" s="232"/>
      <c r="H192" s="425"/>
    </row>
    <row r="193" s="76" customFormat="1" ht="33" spans="1:8">
      <c r="A193" s="406">
        <v>191</v>
      </c>
      <c r="B193" s="406" t="s">
        <v>1341</v>
      </c>
      <c r="C193" s="408" t="s">
        <v>1342</v>
      </c>
      <c r="D193" s="406" t="s">
        <v>103</v>
      </c>
      <c r="E193" s="307">
        <v>56</v>
      </c>
      <c r="F193" s="232"/>
      <c r="G193" s="232"/>
      <c r="H193" s="425"/>
    </row>
    <row r="194" s="76" customFormat="1" ht="33" spans="1:8">
      <c r="A194" s="406">
        <v>192</v>
      </c>
      <c r="B194" s="406" t="s">
        <v>1343</v>
      </c>
      <c r="C194" s="408" t="s">
        <v>1344</v>
      </c>
      <c r="D194" s="406"/>
      <c r="E194" s="307">
        <v>56</v>
      </c>
      <c r="F194" s="232"/>
      <c r="G194" s="232"/>
      <c r="H194" s="425"/>
    </row>
    <row r="195" s="76" customFormat="1" spans="1:8">
      <c r="A195" s="406">
        <v>193</v>
      </c>
      <c r="B195" s="406" t="s">
        <v>789</v>
      </c>
      <c r="C195" s="408" t="s">
        <v>1347</v>
      </c>
      <c r="D195" s="406" t="s">
        <v>1348</v>
      </c>
      <c r="E195" s="307">
        <v>8</v>
      </c>
      <c r="F195" s="232"/>
      <c r="G195" s="232"/>
      <c r="H195" s="425"/>
    </row>
    <row r="196" s="76" customFormat="1" ht="33" spans="1:8">
      <c r="A196" s="406">
        <v>194</v>
      </c>
      <c r="B196" s="406" t="s">
        <v>1349</v>
      </c>
      <c r="C196" s="407" t="s">
        <v>1350</v>
      </c>
      <c r="D196" s="406" t="s">
        <v>1351</v>
      </c>
      <c r="E196" s="307">
        <v>3</v>
      </c>
      <c r="F196" s="232"/>
      <c r="G196" s="232"/>
      <c r="H196" s="425"/>
    </row>
    <row r="197" s="76" customFormat="1" ht="33" spans="1:8">
      <c r="A197" s="406">
        <v>195</v>
      </c>
      <c r="B197" s="406" t="s">
        <v>1352</v>
      </c>
      <c r="C197" s="408" t="s">
        <v>1353</v>
      </c>
      <c r="D197" s="406" t="s">
        <v>1351</v>
      </c>
      <c r="E197" s="307">
        <v>50</v>
      </c>
      <c r="F197" s="232"/>
      <c r="G197" s="232"/>
      <c r="H197" s="425"/>
    </row>
    <row r="198" s="76" customFormat="1" ht="33" spans="1:8">
      <c r="A198" s="406">
        <v>196</v>
      </c>
      <c r="B198" s="406" t="s">
        <v>1352</v>
      </c>
      <c r="C198" s="407" t="s">
        <v>1354</v>
      </c>
      <c r="D198" s="406" t="s">
        <v>1351</v>
      </c>
      <c r="E198" s="307">
        <v>50</v>
      </c>
      <c r="F198" s="232"/>
      <c r="G198" s="232"/>
      <c r="H198" s="425"/>
    </row>
    <row r="199" s="76" customFormat="1" ht="33" spans="1:8">
      <c r="A199" s="406">
        <v>197</v>
      </c>
      <c r="B199" s="406" t="s">
        <v>1352</v>
      </c>
      <c r="C199" s="407" t="s">
        <v>1355</v>
      </c>
      <c r="D199" s="406" t="s">
        <v>1351</v>
      </c>
      <c r="E199" s="307">
        <v>50</v>
      </c>
      <c r="F199" s="232"/>
      <c r="G199" s="232"/>
      <c r="H199" s="425"/>
    </row>
    <row r="200" s="76" customFormat="1" spans="1:8">
      <c r="A200" s="406">
        <v>198</v>
      </c>
      <c r="B200" s="406" t="s">
        <v>1356</v>
      </c>
      <c r="C200" s="407" t="s">
        <v>1357</v>
      </c>
      <c r="D200" s="406" t="s">
        <v>103</v>
      </c>
      <c r="E200" s="307">
        <v>28</v>
      </c>
      <c r="F200" s="232"/>
      <c r="G200" s="232"/>
      <c r="H200" s="425"/>
    </row>
    <row r="201" s="76" customFormat="1" ht="33" spans="1:8">
      <c r="A201" s="406">
        <v>199</v>
      </c>
      <c r="B201" s="406" t="s">
        <v>1358</v>
      </c>
      <c r="C201" s="407" t="s">
        <v>1359</v>
      </c>
      <c r="D201" s="406" t="s">
        <v>103</v>
      </c>
      <c r="E201" s="307">
        <v>56</v>
      </c>
      <c r="F201" s="232"/>
      <c r="G201" s="232"/>
      <c r="H201" s="425"/>
    </row>
    <row r="202" s="76" customFormat="1" ht="33" spans="1:8">
      <c r="A202" s="406">
        <v>200</v>
      </c>
      <c r="B202" s="406" t="s">
        <v>1358</v>
      </c>
      <c r="C202" s="407" t="s">
        <v>1360</v>
      </c>
      <c r="D202" s="406" t="s">
        <v>103</v>
      </c>
      <c r="E202" s="307">
        <v>56</v>
      </c>
      <c r="F202" s="232"/>
      <c r="G202" s="232"/>
      <c r="H202" s="425"/>
    </row>
    <row r="203" s="76" customFormat="1" ht="33" spans="1:8">
      <c r="A203" s="406">
        <v>201</v>
      </c>
      <c r="B203" s="406" t="s">
        <v>1358</v>
      </c>
      <c r="C203" s="407" t="s">
        <v>1361</v>
      </c>
      <c r="D203" s="406" t="s">
        <v>103</v>
      </c>
      <c r="E203" s="307">
        <v>56</v>
      </c>
      <c r="F203" s="232"/>
      <c r="G203" s="232"/>
      <c r="H203" s="425"/>
    </row>
    <row r="204" s="76" customFormat="1" ht="33" spans="1:8">
      <c r="A204" s="406">
        <v>202</v>
      </c>
      <c r="B204" s="406" t="s">
        <v>1362</v>
      </c>
      <c r="C204" s="407" t="s">
        <v>1363</v>
      </c>
      <c r="D204" s="406" t="s">
        <v>103</v>
      </c>
      <c r="E204" s="307">
        <v>28</v>
      </c>
      <c r="F204" s="232"/>
      <c r="G204" s="232"/>
      <c r="H204" s="425"/>
    </row>
    <row r="205" s="76" customFormat="1" ht="33" spans="1:8">
      <c r="A205" s="406">
        <v>203</v>
      </c>
      <c r="B205" s="406" t="s">
        <v>1362</v>
      </c>
      <c r="C205" s="407" t="s">
        <v>1364</v>
      </c>
      <c r="D205" s="406" t="s">
        <v>103</v>
      </c>
      <c r="E205" s="307">
        <v>28</v>
      </c>
      <c r="F205" s="232"/>
      <c r="G205" s="232"/>
      <c r="H205" s="425"/>
    </row>
    <row r="206" s="76" customFormat="1" spans="1:8">
      <c r="A206" s="406">
        <v>204</v>
      </c>
      <c r="B206" s="406" t="s">
        <v>1365</v>
      </c>
      <c r="C206" s="407" t="s">
        <v>1366</v>
      </c>
      <c r="D206" s="406" t="s">
        <v>103</v>
      </c>
      <c r="E206" s="307">
        <v>28</v>
      </c>
      <c r="F206" s="232"/>
      <c r="G206" s="232"/>
      <c r="H206" s="425"/>
    </row>
    <row r="207" s="76" customFormat="1" ht="33" spans="1:8">
      <c r="A207" s="406">
        <v>205</v>
      </c>
      <c r="B207" s="406" t="s">
        <v>1367</v>
      </c>
      <c r="C207" s="407" t="s">
        <v>1368</v>
      </c>
      <c r="D207" s="406" t="s">
        <v>103</v>
      </c>
      <c r="E207" s="307">
        <v>56</v>
      </c>
      <c r="F207" s="232"/>
      <c r="G207" s="232"/>
      <c r="H207" s="425"/>
    </row>
    <row r="208" s="76" customFormat="1" ht="33" spans="1:8">
      <c r="A208" s="406">
        <v>206</v>
      </c>
      <c r="B208" s="406" t="s">
        <v>1367</v>
      </c>
      <c r="C208" s="407" t="s">
        <v>1369</v>
      </c>
      <c r="D208" s="406" t="s">
        <v>103</v>
      </c>
      <c r="E208" s="307">
        <v>56</v>
      </c>
      <c r="F208" s="232"/>
      <c r="G208" s="232"/>
      <c r="H208" s="425"/>
    </row>
    <row r="209" s="76" customFormat="1" spans="1:8">
      <c r="A209" s="406">
        <v>207</v>
      </c>
      <c r="B209" s="406" t="s">
        <v>1370</v>
      </c>
      <c r="C209" s="407" t="s">
        <v>1371</v>
      </c>
      <c r="D209" s="406" t="s">
        <v>103</v>
      </c>
      <c r="E209" s="307">
        <v>56</v>
      </c>
      <c r="F209" s="232"/>
      <c r="G209" s="232"/>
      <c r="H209" s="425"/>
    </row>
    <row r="210" s="76" customFormat="1" spans="1:8">
      <c r="A210" s="406">
        <v>208</v>
      </c>
      <c r="B210" s="406" t="s">
        <v>1370</v>
      </c>
      <c r="C210" s="407" t="s">
        <v>1372</v>
      </c>
      <c r="D210" s="406" t="s">
        <v>103</v>
      </c>
      <c r="E210" s="307">
        <v>56</v>
      </c>
      <c r="F210" s="232"/>
      <c r="G210" s="232"/>
      <c r="H210" s="425"/>
    </row>
    <row r="211" s="76" customFormat="1" spans="1:8">
      <c r="A211" s="406">
        <v>209</v>
      </c>
      <c r="B211" s="406" t="s">
        <v>1373</v>
      </c>
      <c r="C211" s="408" t="s">
        <v>1374</v>
      </c>
      <c r="D211" s="406" t="s">
        <v>103</v>
      </c>
      <c r="E211" s="307">
        <v>2</v>
      </c>
      <c r="F211" s="232"/>
      <c r="G211" s="232"/>
      <c r="H211" s="425"/>
    </row>
    <row r="212" s="76" customFormat="1" spans="1:8">
      <c r="A212" s="406">
        <v>210</v>
      </c>
      <c r="B212" s="406" t="s">
        <v>1375</v>
      </c>
      <c r="C212" s="408" t="s">
        <v>1376</v>
      </c>
      <c r="D212" s="406" t="s">
        <v>103</v>
      </c>
      <c r="E212" s="307">
        <v>56</v>
      </c>
      <c r="F212" s="232"/>
      <c r="G212" s="232"/>
      <c r="H212" s="425"/>
    </row>
    <row r="213" s="76" customFormat="1" spans="1:8">
      <c r="A213" s="406">
        <v>211</v>
      </c>
      <c r="B213" s="406" t="s">
        <v>1377</v>
      </c>
      <c r="C213" s="408" t="s">
        <v>1378</v>
      </c>
      <c r="D213" s="406" t="s">
        <v>103</v>
      </c>
      <c r="E213" s="307">
        <v>56</v>
      </c>
      <c r="F213" s="232"/>
      <c r="G213" s="232"/>
      <c r="H213" s="425"/>
    </row>
    <row r="214" s="76" customFormat="1" ht="33" spans="1:8">
      <c r="A214" s="406">
        <v>212</v>
      </c>
      <c r="B214" s="406" t="s">
        <v>1377</v>
      </c>
      <c r="C214" s="408" t="s">
        <v>1379</v>
      </c>
      <c r="D214" s="406" t="s">
        <v>103</v>
      </c>
      <c r="E214" s="307">
        <v>56</v>
      </c>
      <c r="F214" s="232"/>
      <c r="G214" s="232"/>
      <c r="H214" s="425"/>
    </row>
    <row r="215" s="76" customFormat="1" ht="33" spans="1:8">
      <c r="A215" s="406">
        <v>213</v>
      </c>
      <c r="B215" s="406" t="s">
        <v>1380</v>
      </c>
      <c r="C215" s="408" t="s">
        <v>1381</v>
      </c>
      <c r="D215" s="406" t="s">
        <v>466</v>
      </c>
      <c r="E215" s="307">
        <v>1000</v>
      </c>
      <c r="F215" s="232"/>
      <c r="G215" s="232"/>
      <c r="H215" s="425"/>
    </row>
    <row r="216" s="76" customFormat="1" ht="33" spans="1:8">
      <c r="A216" s="406">
        <v>214</v>
      </c>
      <c r="B216" s="406" t="s">
        <v>1382</v>
      </c>
      <c r="C216" s="408" t="s">
        <v>1383</v>
      </c>
      <c r="D216" s="406" t="s">
        <v>103</v>
      </c>
      <c r="E216" s="307">
        <v>56</v>
      </c>
      <c r="F216" s="232"/>
      <c r="G216" s="232"/>
      <c r="H216" s="425"/>
    </row>
    <row r="217" s="76" customFormat="1" spans="1:8">
      <c r="A217" s="406">
        <v>215</v>
      </c>
      <c r="B217" s="406" t="s">
        <v>1384</v>
      </c>
      <c r="C217" s="408" t="s">
        <v>1385</v>
      </c>
      <c r="D217" s="406" t="s">
        <v>103</v>
      </c>
      <c r="E217" s="307">
        <v>28</v>
      </c>
      <c r="F217" s="232"/>
      <c r="G217" s="232"/>
      <c r="H217" s="425"/>
    </row>
    <row r="218" s="76" customFormat="1" spans="1:8">
      <c r="A218" s="406">
        <v>216</v>
      </c>
      <c r="B218" s="406" t="s">
        <v>1386</v>
      </c>
      <c r="C218" s="408" t="s">
        <v>1387</v>
      </c>
      <c r="D218" s="406" t="s">
        <v>103</v>
      </c>
      <c r="E218" s="307">
        <v>28</v>
      </c>
      <c r="F218" s="232"/>
      <c r="G218" s="232"/>
      <c r="H218" s="425"/>
    </row>
    <row r="219" s="76" customFormat="1" spans="1:8">
      <c r="A219" s="406">
        <v>217</v>
      </c>
      <c r="B219" s="406" t="s">
        <v>1386</v>
      </c>
      <c r="C219" s="408" t="s">
        <v>1388</v>
      </c>
      <c r="D219" s="406" t="s">
        <v>103</v>
      </c>
      <c r="E219" s="307">
        <v>28</v>
      </c>
      <c r="F219" s="232"/>
      <c r="G219" s="232"/>
      <c r="H219" s="425"/>
    </row>
    <row r="220" s="76" customFormat="1" spans="1:8">
      <c r="A220" s="406">
        <v>218</v>
      </c>
      <c r="B220" s="406" t="s">
        <v>753</v>
      </c>
      <c r="C220" s="408" t="s">
        <v>1389</v>
      </c>
      <c r="D220" s="406" t="s">
        <v>533</v>
      </c>
      <c r="E220" s="307">
        <v>28</v>
      </c>
      <c r="F220" s="232"/>
      <c r="G220" s="232"/>
      <c r="H220" s="425"/>
    </row>
    <row r="221" s="76" customFormat="1" spans="1:8">
      <c r="A221" s="406">
        <v>219</v>
      </c>
      <c r="B221" s="406" t="s">
        <v>753</v>
      </c>
      <c r="C221" s="408" t="s">
        <v>1390</v>
      </c>
      <c r="D221" s="406" t="s">
        <v>533</v>
      </c>
      <c r="E221" s="307">
        <v>28</v>
      </c>
      <c r="F221" s="232"/>
      <c r="G221" s="232"/>
      <c r="H221" s="425"/>
    </row>
    <row r="222" s="76" customFormat="1" spans="1:8">
      <c r="A222" s="406">
        <v>220</v>
      </c>
      <c r="B222" s="406" t="s">
        <v>1391</v>
      </c>
      <c r="C222" s="408" t="s">
        <v>1392</v>
      </c>
      <c r="D222" s="406" t="s">
        <v>466</v>
      </c>
      <c r="E222" s="307">
        <v>2</v>
      </c>
      <c r="F222" s="232"/>
      <c r="G222" s="232"/>
      <c r="H222" s="425"/>
    </row>
    <row r="223" s="76" customFormat="1" spans="1:8">
      <c r="A223" s="406">
        <v>221</v>
      </c>
      <c r="B223" s="406" t="s">
        <v>1393</v>
      </c>
      <c r="C223" s="408" t="s">
        <v>1394</v>
      </c>
      <c r="D223" s="406" t="s">
        <v>103</v>
      </c>
      <c r="E223" s="307">
        <v>1</v>
      </c>
      <c r="F223" s="232"/>
      <c r="G223" s="232"/>
      <c r="H223" s="425"/>
    </row>
    <row r="224" s="76" customFormat="1" spans="1:8">
      <c r="A224" s="406">
        <v>222</v>
      </c>
      <c r="B224" s="406" t="s">
        <v>772</v>
      </c>
      <c r="C224" s="408" t="s">
        <v>1395</v>
      </c>
      <c r="D224" s="406" t="s">
        <v>103</v>
      </c>
      <c r="E224" s="307">
        <v>2</v>
      </c>
      <c r="F224" s="232"/>
      <c r="G224" s="232"/>
      <c r="H224" s="425"/>
    </row>
    <row r="225" s="76" customFormat="1" ht="33" spans="1:8">
      <c r="A225" s="406">
        <v>223</v>
      </c>
      <c r="B225" s="406" t="s">
        <v>1396</v>
      </c>
      <c r="C225" s="408" t="s">
        <v>1397</v>
      </c>
      <c r="D225" s="406" t="s">
        <v>103</v>
      </c>
      <c r="E225" s="307">
        <v>1</v>
      </c>
      <c r="F225" s="232"/>
      <c r="G225" s="232"/>
      <c r="H225" s="425"/>
    </row>
    <row r="226" s="76" customFormat="1" spans="1:8">
      <c r="A226" s="406">
        <v>224</v>
      </c>
      <c r="B226" s="406" t="s">
        <v>1398</v>
      </c>
      <c r="C226" s="408" t="s">
        <v>1399</v>
      </c>
      <c r="D226" s="406" t="s">
        <v>51</v>
      </c>
      <c r="E226" s="307">
        <v>2</v>
      </c>
      <c r="F226" s="232"/>
      <c r="G226" s="232"/>
      <c r="H226" s="425"/>
    </row>
    <row r="227" s="76" customFormat="1" ht="49.5" spans="1:8">
      <c r="A227" s="406">
        <v>225</v>
      </c>
      <c r="B227" s="406" t="s">
        <v>1400</v>
      </c>
      <c r="C227" s="408" t="s">
        <v>1401</v>
      </c>
      <c r="D227" s="406" t="s">
        <v>103</v>
      </c>
      <c r="E227" s="307">
        <v>2</v>
      </c>
      <c r="F227" s="232"/>
      <c r="G227" s="232"/>
      <c r="H227" s="425"/>
    </row>
    <row r="228" s="76" customFormat="1" spans="1:8">
      <c r="A228" s="406">
        <v>226</v>
      </c>
      <c r="B228" s="406" t="s">
        <v>1402</v>
      </c>
      <c r="C228" s="408"/>
      <c r="D228" s="406" t="s">
        <v>437</v>
      </c>
      <c r="E228" s="307">
        <v>250</v>
      </c>
      <c r="F228" s="232"/>
      <c r="G228" s="232"/>
      <c r="H228" s="425"/>
    </row>
    <row r="229" s="76" customFormat="1" spans="1:8">
      <c r="A229" s="406">
        <v>227</v>
      </c>
      <c r="B229" s="406" t="s">
        <v>1403</v>
      </c>
      <c r="C229" s="408"/>
      <c r="D229" s="406" t="s">
        <v>437</v>
      </c>
      <c r="E229" s="307">
        <v>250</v>
      </c>
      <c r="F229" s="232"/>
      <c r="G229" s="232"/>
      <c r="H229" s="425"/>
    </row>
    <row r="230" s="76" customFormat="1" spans="1:8">
      <c r="A230" s="406">
        <v>228</v>
      </c>
      <c r="B230" s="406" t="s">
        <v>1404</v>
      </c>
      <c r="C230" s="408"/>
      <c r="D230" s="406" t="s">
        <v>437</v>
      </c>
      <c r="E230" s="307">
        <v>50</v>
      </c>
      <c r="F230" s="232"/>
      <c r="G230" s="232"/>
      <c r="H230" s="425"/>
    </row>
    <row r="231" s="76" customFormat="1" spans="1:8">
      <c r="A231" s="406">
        <v>229</v>
      </c>
      <c r="B231" s="406" t="s">
        <v>1405</v>
      </c>
      <c r="C231" s="408" t="s">
        <v>1406</v>
      </c>
      <c r="D231" s="406" t="s">
        <v>437</v>
      </c>
      <c r="E231" s="307">
        <v>1000</v>
      </c>
      <c r="F231" s="232"/>
      <c r="G231" s="232"/>
      <c r="H231" s="425"/>
    </row>
    <row r="232" s="76" customFormat="1" spans="1:8">
      <c r="A232" s="406">
        <v>230</v>
      </c>
      <c r="B232" s="406" t="s">
        <v>1407</v>
      </c>
      <c r="C232" s="408" t="s">
        <v>1406</v>
      </c>
      <c r="D232" s="406" t="s">
        <v>437</v>
      </c>
      <c r="E232" s="307">
        <v>100</v>
      </c>
      <c r="F232" s="232"/>
      <c r="G232" s="232"/>
      <c r="H232" s="425"/>
    </row>
    <row r="233" s="76" customFormat="1" spans="1:8">
      <c r="A233" s="406">
        <v>231</v>
      </c>
      <c r="B233" s="406" t="s">
        <v>1026</v>
      </c>
      <c r="C233" s="408" t="s">
        <v>1408</v>
      </c>
      <c r="D233" s="406" t="s">
        <v>437</v>
      </c>
      <c r="E233" s="307">
        <v>500</v>
      </c>
      <c r="F233" s="232"/>
      <c r="G233" s="232"/>
      <c r="H233" s="425"/>
    </row>
    <row r="234" s="76" customFormat="1" spans="1:8">
      <c r="A234" s="406">
        <v>232</v>
      </c>
      <c r="B234" s="406" t="s">
        <v>1409</v>
      </c>
      <c r="C234" s="408"/>
      <c r="D234" s="406" t="s">
        <v>437</v>
      </c>
      <c r="E234" s="307">
        <v>500</v>
      </c>
      <c r="F234" s="232"/>
      <c r="G234" s="232"/>
      <c r="H234" s="425"/>
    </row>
    <row r="235" s="76" customFormat="1" spans="1:8">
      <c r="A235" s="406">
        <v>233</v>
      </c>
      <c r="B235" s="406" t="s">
        <v>1410</v>
      </c>
      <c r="C235" s="408" t="s">
        <v>1411</v>
      </c>
      <c r="D235" s="406" t="s">
        <v>437</v>
      </c>
      <c r="E235" s="307">
        <v>500</v>
      </c>
      <c r="F235" s="232"/>
      <c r="G235" s="232"/>
      <c r="H235" s="425"/>
    </row>
    <row r="236" s="76" customFormat="1" spans="1:8">
      <c r="A236" s="406">
        <v>234</v>
      </c>
      <c r="B236" s="406" t="s">
        <v>1412</v>
      </c>
      <c r="C236" s="408"/>
      <c r="D236" s="406" t="s">
        <v>437</v>
      </c>
      <c r="E236" s="307">
        <v>1000</v>
      </c>
      <c r="F236" s="232"/>
      <c r="G236" s="232"/>
      <c r="H236" s="425"/>
    </row>
    <row r="237" s="76" customFormat="1" spans="1:8">
      <c r="A237" s="406">
        <v>235</v>
      </c>
      <c r="B237" s="406" t="s">
        <v>1413</v>
      </c>
      <c r="C237" s="408"/>
      <c r="D237" s="406" t="s">
        <v>437</v>
      </c>
      <c r="E237" s="307">
        <v>1000</v>
      </c>
      <c r="F237" s="232"/>
      <c r="G237" s="232"/>
      <c r="H237" s="425"/>
    </row>
    <row r="238" s="76" customFormat="1" spans="1:8">
      <c r="A238" s="406">
        <v>236</v>
      </c>
      <c r="B238" s="406" t="s">
        <v>1414</v>
      </c>
      <c r="C238" s="408" t="s">
        <v>1408</v>
      </c>
      <c r="D238" s="406" t="s">
        <v>437</v>
      </c>
      <c r="E238" s="307">
        <v>25</v>
      </c>
      <c r="F238" s="232"/>
      <c r="G238" s="232"/>
      <c r="H238" s="425"/>
    </row>
    <row r="239" s="76" customFormat="1" spans="1:8">
      <c r="A239" s="406">
        <v>237</v>
      </c>
      <c r="B239" s="406" t="s">
        <v>1415</v>
      </c>
      <c r="C239" s="408"/>
      <c r="D239" s="406" t="s">
        <v>437</v>
      </c>
      <c r="E239" s="307">
        <v>500</v>
      </c>
      <c r="F239" s="232"/>
      <c r="G239" s="232"/>
      <c r="H239" s="425"/>
    </row>
    <row r="240" s="76" customFormat="1" spans="1:8">
      <c r="A240" s="406">
        <v>238</v>
      </c>
      <c r="B240" s="406" t="s">
        <v>1416</v>
      </c>
      <c r="C240" s="408" t="s">
        <v>1408</v>
      </c>
      <c r="D240" s="406" t="s">
        <v>437</v>
      </c>
      <c r="E240" s="307">
        <v>2000</v>
      </c>
      <c r="F240" s="232"/>
      <c r="G240" s="232"/>
      <c r="H240" s="425"/>
    </row>
    <row r="241" s="76" customFormat="1" spans="1:8">
      <c r="A241" s="406">
        <v>239</v>
      </c>
      <c r="B241" s="406" t="s">
        <v>1417</v>
      </c>
      <c r="C241" s="408" t="s">
        <v>1408</v>
      </c>
      <c r="D241" s="406" t="s">
        <v>437</v>
      </c>
      <c r="E241" s="307">
        <v>100</v>
      </c>
      <c r="F241" s="232"/>
      <c r="G241" s="232"/>
      <c r="H241" s="425"/>
    </row>
    <row r="242" s="76" customFormat="1" spans="1:8">
      <c r="A242" s="406">
        <v>240</v>
      </c>
      <c r="B242" s="406" t="s">
        <v>1418</v>
      </c>
      <c r="C242" s="408" t="s">
        <v>1408</v>
      </c>
      <c r="D242" s="406" t="s">
        <v>437</v>
      </c>
      <c r="E242" s="307">
        <v>100</v>
      </c>
      <c r="F242" s="232"/>
      <c r="G242" s="232"/>
      <c r="H242" s="425"/>
    </row>
    <row r="243" s="76" customFormat="1" spans="1:8">
      <c r="A243" s="406">
        <v>241</v>
      </c>
      <c r="B243" s="406" t="s">
        <v>1419</v>
      </c>
      <c r="C243" s="408" t="s">
        <v>1408</v>
      </c>
      <c r="D243" s="406" t="s">
        <v>437</v>
      </c>
      <c r="E243" s="307">
        <v>100</v>
      </c>
      <c r="F243" s="232"/>
      <c r="G243" s="232"/>
      <c r="H243" s="425"/>
    </row>
    <row r="244" s="76" customFormat="1" spans="1:8">
      <c r="A244" s="406">
        <v>242</v>
      </c>
      <c r="B244" s="406" t="s">
        <v>1420</v>
      </c>
      <c r="C244" s="408" t="s">
        <v>1408</v>
      </c>
      <c r="D244" s="406" t="s">
        <v>437</v>
      </c>
      <c r="E244" s="307">
        <v>500</v>
      </c>
      <c r="F244" s="232"/>
      <c r="G244" s="232"/>
      <c r="H244" s="425"/>
    </row>
    <row r="245" s="76" customFormat="1" spans="1:8">
      <c r="A245" s="406">
        <v>243</v>
      </c>
      <c r="B245" s="406" t="s">
        <v>1421</v>
      </c>
      <c r="C245" s="408" t="s">
        <v>1408</v>
      </c>
      <c r="D245" s="406" t="s">
        <v>437</v>
      </c>
      <c r="E245" s="307">
        <v>2000</v>
      </c>
      <c r="F245" s="232"/>
      <c r="G245" s="232"/>
      <c r="H245" s="425"/>
    </row>
    <row r="246" s="76" customFormat="1" spans="1:8">
      <c r="A246" s="406">
        <v>244</v>
      </c>
      <c r="B246" s="406" t="s">
        <v>1421</v>
      </c>
      <c r="C246" s="408" t="s">
        <v>1406</v>
      </c>
      <c r="D246" s="406" t="s">
        <v>437</v>
      </c>
      <c r="E246" s="307">
        <v>2000</v>
      </c>
      <c r="F246" s="232"/>
      <c r="G246" s="232"/>
      <c r="H246" s="425"/>
    </row>
    <row r="247" s="76" customFormat="1" spans="1:8">
      <c r="A247" s="406">
        <v>245</v>
      </c>
      <c r="B247" s="406" t="s">
        <v>1422</v>
      </c>
      <c r="C247" s="408" t="s">
        <v>1406</v>
      </c>
      <c r="D247" s="406" t="s">
        <v>437</v>
      </c>
      <c r="E247" s="307">
        <v>1000</v>
      </c>
      <c r="F247" s="232"/>
      <c r="G247" s="232"/>
      <c r="H247" s="425"/>
    </row>
    <row r="248" s="76" customFormat="1" spans="1:8">
      <c r="A248" s="406">
        <v>246</v>
      </c>
      <c r="B248" s="406" t="s">
        <v>1423</v>
      </c>
      <c r="C248" s="408" t="s">
        <v>1408</v>
      </c>
      <c r="D248" s="406" t="s">
        <v>437</v>
      </c>
      <c r="E248" s="307">
        <v>50</v>
      </c>
      <c r="F248" s="232"/>
      <c r="G248" s="232"/>
      <c r="H248" s="425"/>
    </row>
    <row r="249" s="76" customFormat="1" spans="1:8">
      <c r="A249" s="406">
        <v>247</v>
      </c>
      <c r="B249" s="406" t="s">
        <v>1424</v>
      </c>
      <c r="C249" s="408" t="s">
        <v>1406</v>
      </c>
      <c r="D249" s="406" t="s">
        <v>437</v>
      </c>
      <c r="E249" s="307">
        <v>1500</v>
      </c>
      <c r="F249" s="232"/>
      <c r="G249" s="232"/>
      <c r="H249" s="425"/>
    </row>
    <row r="250" s="76" customFormat="1" spans="1:8">
      <c r="A250" s="406">
        <v>248</v>
      </c>
      <c r="B250" s="406" t="s">
        <v>1425</v>
      </c>
      <c r="C250" s="408" t="s">
        <v>1408</v>
      </c>
      <c r="D250" s="406" t="s">
        <v>437</v>
      </c>
      <c r="E250" s="307">
        <v>250</v>
      </c>
      <c r="F250" s="232"/>
      <c r="G250" s="232"/>
      <c r="H250" s="425"/>
    </row>
    <row r="251" s="76" customFormat="1" spans="1:8">
      <c r="A251" s="406">
        <v>249</v>
      </c>
      <c r="B251" s="406" t="s">
        <v>1426</v>
      </c>
      <c r="C251" s="408" t="s">
        <v>1408</v>
      </c>
      <c r="D251" s="406" t="s">
        <v>437</v>
      </c>
      <c r="E251" s="307">
        <v>250</v>
      </c>
      <c r="F251" s="232"/>
      <c r="G251" s="232"/>
      <c r="H251" s="425"/>
    </row>
    <row r="252" s="76" customFormat="1" spans="1:8">
      <c r="A252" s="406">
        <v>250</v>
      </c>
      <c r="B252" s="406" t="s">
        <v>1427</v>
      </c>
      <c r="C252" s="408" t="s">
        <v>1408</v>
      </c>
      <c r="D252" s="406" t="s">
        <v>437</v>
      </c>
      <c r="E252" s="307">
        <v>50</v>
      </c>
      <c r="F252" s="232"/>
      <c r="G252" s="232"/>
      <c r="H252" s="425"/>
    </row>
    <row r="253" s="76" customFormat="1" spans="1:8">
      <c r="A253" s="406">
        <v>251</v>
      </c>
      <c r="B253" s="406" t="s">
        <v>1428</v>
      </c>
      <c r="C253" s="408" t="s">
        <v>1408</v>
      </c>
      <c r="D253" s="406" t="s">
        <v>437</v>
      </c>
      <c r="E253" s="307">
        <v>50</v>
      </c>
      <c r="F253" s="232"/>
      <c r="G253" s="232"/>
      <c r="H253" s="425"/>
    </row>
    <row r="254" s="76" customFormat="1" spans="1:8">
      <c r="A254" s="406">
        <v>252</v>
      </c>
      <c r="B254" s="406" t="s">
        <v>1429</v>
      </c>
      <c r="C254" s="408" t="s">
        <v>1408</v>
      </c>
      <c r="D254" s="406" t="s">
        <v>437</v>
      </c>
      <c r="E254" s="307">
        <v>250</v>
      </c>
      <c r="F254" s="232"/>
      <c r="G254" s="232"/>
      <c r="H254" s="425"/>
    </row>
    <row r="255" s="76" customFormat="1" spans="1:8">
      <c r="A255" s="406">
        <v>253</v>
      </c>
      <c r="B255" s="406" t="s">
        <v>1430</v>
      </c>
      <c r="C255" s="408" t="s">
        <v>1408</v>
      </c>
      <c r="D255" s="406" t="s">
        <v>437</v>
      </c>
      <c r="E255" s="307">
        <v>1000</v>
      </c>
      <c r="F255" s="232"/>
      <c r="G255" s="232"/>
      <c r="H255" s="425"/>
    </row>
    <row r="256" s="76" customFormat="1" spans="1:8">
      <c r="A256" s="406">
        <v>254</v>
      </c>
      <c r="B256" s="406" t="s">
        <v>1431</v>
      </c>
      <c r="C256" s="408" t="s">
        <v>1408</v>
      </c>
      <c r="D256" s="406" t="s">
        <v>437</v>
      </c>
      <c r="E256" s="307">
        <v>1000</v>
      </c>
      <c r="F256" s="232"/>
      <c r="G256" s="232"/>
      <c r="H256" s="425"/>
    </row>
    <row r="257" s="76" customFormat="1" spans="1:8">
      <c r="A257" s="406">
        <v>255</v>
      </c>
      <c r="B257" s="406" t="s">
        <v>1432</v>
      </c>
      <c r="C257" s="408" t="s">
        <v>1408</v>
      </c>
      <c r="D257" s="406" t="s">
        <v>437</v>
      </c>
      <c r="E257" s="307">
        <v>500</v>
      </c>
      <c r="F257" s="232"/>
      <c r="G257" s="232"/>
      <c r="H257" s="425"/>
    </row>
    <row r="258" s="76" customFormat="1" spans="1:8">
      <c r="A258" s="406">
        <v>256</v>
      </c>
      <c r="B258" s="406" t="s">
        <v>1433</v>
      </c>
      <c r="C258" s="408" t="s">
        <v>1408</v>
      </c>
      <c r="D258" s="406" t="s">
        <v>437</v>
      </c>
      <c r="E258" s="307">
        <v>250</v>
      </c>
      <c r="F258" s="232"/>
      <c r="G258" s="232"/>
      <c r="H258" s="425"/>
    </row>
    <row r="259" s="76" customFormat="1" spans="1:8">
      <c r="A259" s="406">
        <v>257</v>
      </c>
      <c r="B259" s="406" t="s">
        <v>1434</v>
      </c>
      <c r="C259" s="408" t="s">
        <v>1408</v>
      </c>
      <c r="D259" s="406" t="s">
        <v>437</v>
      </c>
      <c r="E259" s="307">
        <v>250</v>
      </c>
      <c r="F259" s="232"/>
      <c r="G259" s="232"/>
      <c r="H259" s="425"/>
    </row>
    <row r="260" s="76" customFormat="1" spans="1:8">
      <c r="A260" s="406">
        <v>258</v>
      </c>
      <c r="B260" s="406" t="s">
        <v>1435</v>
      </c>
      <c r="C260" s="408" t="s">
        <v>1408</v>
      </c>
      <c r="D260" s="406" t="s">
        <v>437</v>
      </c>
      <c r="E260" s="307">
        <v>500</v>
      </c>
      <c r="F260" s="232"/>
      <c r="G260" s="232"/>
      <c r="H260" s="425"/>
    </row>
    <row r="261" s="76" customFormat="1" ht="33" spans="1:8">
      <c r="A261" s="406">
        <v>259</v>
      </c>
      <c r="B261" s="406" t="s">
        <v>1436</v>
      </c>
      <c r="C261" s="408" t="s">
        <v>1408</v>
      </c>
      <c r="D261" s="406" t="s">
        <v>437</v>
      </c>
      <c r="E261" s="307">
        <v>2000</v>
      </c>
      <c r="F261" s="232"/>
      <c r="G261" s="232"/>
      <c r="H261" s="425"/>
    </row>
    <row r="262" s="76" customFormat="1" spans="1:8">
      <c r="A262" s="406">
        <v>260</v>
      </c>
      <c r="B262" s="406" t="s">
        <v>1437</v>
      </c>
      <c r="C262" s="408" t="s">
        <v>1408</v>
      </c>
      <c r="D262" s="406" t="s">
        <v>437</v>
      </c>
      <c r="E262" s="307">
        <v>500</v>
      </c>
      <c r="F262" s="232"/>
      <c r="G262" s="232"/>
      <c r="H262" s="425"/>
    </row>
    <row r="263" s="76" customFormat="1" spans="1:8">
      <c r="A263" s="406">
        <v>261</v>
      </c>
      <c r="B263" s="406" t="s">
        <v>1438</v>
      </c>
      <c r="C263" s="408" t="s">
        <v>1408</v>
      </c>
      <c r="D263" s="406" t="s">
        <v>437</v>
      </c>
      <c r="E263" s="307">
        <v>100</v>
      </c>
      <c r="F263" s="232"/>
      <c r="G263" s="232"/>
      <c r="H263" s="425"/>
    </row>
    <row r="264" s="76" customFormat="1" spans="1:8">
      <c r="A264" s="406">
        <v>262</v>
      </c>
      <c r="B264" s="406" t="s">
        <v>1439</v>
      </c>
      <c r="C264" s="408" t="s">
        <v>1406</v>
      </c>
      <c r="D264" s="406" t="s">
        <v>437</v>
      </c>
      <c r="E264" s="307">
        <v>1000</v>
      </c>
      <c r="F264" s="232"/>
      <c r="G264" s="232"/>
      <c r="H264" s="425"/>
    </row>
    <row r="265" s="76" customFormat="1" spans="1:8">
      <c r="A265" s="406">
        <v>263</v>
      </c>
      <c r="B265" s="406" t="s">
        <v>1440</v>
      </c>
      <c r="C265" s="408" t="s">
        <v>1408</v>
      </c>
      <c r="D265" s="406" t="s">
        <v>437</v>
      </c>
      <c r="E265" s="307">
        <v>250</v>
      </c>
      <c r="F265" s="232"/>
      <c r="G265" s="232"/>
      <c r="H265" s="425"/>
    </row>
    <row r="266" s="76" customFormat="1" spans="1:8">
      <c r="A266" s="406">
        <v>264</v>
      </c>
      <c r="B266" s="406" t="s">
        <v>1441</v>
      </c>
      <c r="C266" s="408" t="s">
        <v>1408</v>
      </c>
      <c r="D266" s="406" t="s">
        <v>437</v>
      </c>
      <c r="E266" s="307">
        <v>250</v>
      </c>
      <c r="F266" s="232"/>
      <c r="G266" s="232"/>
      <c r="H266" s="425"/>
    </row>
    <row r="267" s="76" customFormat="1" spans="1:8">
      <c r="A267" s="406">
        <v>265</v>
      </c>
      <c r="B267" s="406" t="s">
        <v>1442</v>
      </c>
      <c r="C267" s="408" t="s">
        <v>1408</v>
      </c>
      <c r="D267" s="406" t="s">
        <v>437</v>
      </c>
      <c r="E267" s="307">
        <v>500</v>
      </c>
      <c r="F267" s="232"/>
      <c r="G267" s="232"/>
      <c r="H267" s="425"/>
    </row>
    <row r="268" s="76" customFormat="1" spans="1:8">
      <c r="A268" s="406">
        <v>266</v>
      </c>
      <c r="B268" s="406" t="s">
        <v>1443</v>
      </c>
      <c r="C268" s="408" t="s">
        <v>1408</v>
      </c>
      <c r="D268" s="406" t="s">
        <v>437</v>
      </c>
      <c r="E268" s="307">
        <v>500</v>
      </c>
      <c r="F268" s="232"/>
      <c r="G268" s="232"/>
      <c r="H268" s="425"/>
    </row>
    <row r="269" s="76" customFormat="1" spans="1:8">
      <c r="A269" s="406">
        <v>267</v>
      </c>
      <c r="B269" s="406" t="s">
        <v>1444</v>
      </c>
      <c r="C269" s="408" t="s">
        <v>1408</v>
      </c>
      <c r="D269" s="406" t="s">
        <v>437</v>
      </c>
      <c r="E269" s="307">
        <v>2500</v>
      </c>
      <c r="F269" s="232"/>
      <c r="G269" s="232"/>
      <c r="H269" s="425"/>
    </row>
    <row r="270" s="76" customFormat="1" spans="1:8">
      <c r="A270" s="406">
        <v>268</v>
      </c>
      <c r="B270" s="406" t="s">
        <v>1445</v>
      </c>
      <c r="C270" s="408" t="s">
        <v>1408</v>
      </c>
      <c r="D270" s="406" t="s">
        <v>437</v>
      </c>
      <c r="E270" s="307">
        <v>2000</v>
      </c>
      <c r="F270" s="232"/>
      <c r="G270" s="232"/>
      <c r="H270" s="425"/>
    </row>
    <row r="271" s="76" customFormat="1" spans="1:8">
      <c r="A271" s="406">
        <v>269</v>
      </c>
      <c r="B271" s="406" t="s">
        <v>1446</v>
      </c>
      <c r="C271" s="408" t="s">
        <v>1447</v>
      </c>
      <c r="D271" s="406" t="s">
        <v>437</v>
      </c>
      <c r="E271" s="307">
        <v>2000</v>
      </c>
      <c r="F271" s="232"/>
      <c r="G271" s="232"/>
      <c r="H271" s="425"/>
    </row>
    <row r="272" s="76" customFormat="1" spans="1:8">
      <c r="A272" s="406">
        <v>270</v>
      </c>
      <c r="B272" s="406" t="s">
        <v>1448</v>
      </c>
      <c r="C272" s="408" t="s">
        <v>1449</v>
      </c>
      <c r="D272" s="406" t="s">
        <v>437</v>
      </c>
      <c r="E272" s="307">
        <v>500</v>
      </c>
      <c r="F272" s="232"/>
      <c r="G272" s="232"/>
      <c r="H272" s="425"/>
    </row>
    <row r="273" s="76" customFormat="1" spans="1:8">
      <c r="A273" s="406">
        <v>271</v>
      </c>
      <c r="B273" s="406" t="s">
        <v>1450</v>
      </c>
      <c r="C273" s="408" t="s">
        <v>1406</v>
      </c>
      <c r="D273" s="406" t="s">
        <v>437</v>
      </c>
      <c r="E273" s="307">
        <v>500</v>
      </c>
      <c r="F273" s="232"/>
      <c r="G273" s="232"/>
      <c r="H273" s="425"/>
    </row>
    <row r="274" s="76" customFormat="1" spans="1:8">
      <c r="A274" s="406">
        <v>272</v>
      </c>
      <c r="B274" s="406" t="s">
        <v>1451</v>
      </c>
      <c r="C274" s="408" t="s">
        <v>1408</v>
      </c>
      <c r="D274" s="406" t="s">
        <v>1452</v>
      </c>
      <c r="E274" s="307">
        <v>100</v>
      </c>
      <c r="F274" s="232"/>
      <c r="G274" s="232"/>
      <c r="H274" s="425"/>
    </row>
    <row r="275" s="76" customFormat="1" spans="1:8">
      <c r="A275" s="406">
        <v>273</v>
      </c>
      <c r="B275" s="406" t="s">
        <v>1453</v>
      </c>
      <c r="C275" s="408" t="s">
        <v>1408</v>
      </c>
      <c r="D275" s="406" t="s">
        <v>437</v>
      </c>
      <c r="E275" s="307">
        <v>500</v>
      </c>
      <c r="F275" s="232"/>
      <c r="G275" s="232"/>
      <c r="H275" s="425"/>
    </row>
    <row r="276" s="76" customFormat="1" spans="1:8">
      <c r="A276" s="406">
        <v>274</v>
      </c>
      <c r="B276" s="406" t="s">
        <v>1454</v>
      </c>
      <c r="C276" s="408" t="s">
        <v>1408</v>
      </c>
      <c r="D276" s="406" t="s">
        <v>437</v>
      </c>
      <c r="E276" s="307">
        <v>250</v>
      </c>
      <c r="F276" s="232"/>
      <c r="G276" s="232"/>
      <c r="H276" s="425"/>
    </row>
    <row r="277" s="76" customFormat="1" spans="1:8">
      <c r="A277" s="406">
        <v>275</v>
      </c>
      <c r="B277" s="406" t="s">
        <v>1455</v>
      </c>
      <c r="C277" s="408" t="s">
        <v>1408</v>
      </c>
      <c r="D277" s="406" t="s">
        <v>437</v>
      </c>
      <c r="E277" s="307">
        <v>250</v>
      </c>
      <c r="F277" s="232"/>
      <c r="G277" s="232"/>
      <c r="H277" s="425"/>
    </row>
    <row r="278" s="76" customFormat="1" spans="1:8">
      <c r="A278" s="406">
        <v>276</v>
      </c>
      <c r="B278" s="406" t="s">
        <v>1456</v>
      </c>
      <c r="C278" s="408" t="s">
        <v>1408</v>
      </c>
      <c r="D278" s="406" t="s">
        <v>437</v>
      </c>
      <c r="E278" s="307">
        <v>500</v>
      </c>
      <c r="F278" s="232"/>
      <c r="G278" s="232"/>
      <c r="H278" s="425"/>
    </row>
    <row r="279" s="76" customFormat="1" spans="1:8">
      <c r="A279" s="406">
        <v>277</v>
      </c>
      <c r="B279" s="406" t="s">
        <v>1457</v>
      </c>
      <c r="C279" s="408" t="s">
        <v>1408</v>
      </c>
      <c r="D279" s="406" t="s">
        <v>437</v>
      </c>
      <c r="E279" s="307">
        <v>1000</v>
      </c>
      <c r="F279" s="232"/>
      <c r="G279" s="232"/>
      <c r="H279" s="425"/>
    </row>
    <row r="280" s="76" customFormat="1" spans="1:8">
      <c r="A280" s="406">
        <v>278</v>
      </c>
      <c r="B280" s="406" t="s">
        <v>1458</v>
      </c>
      <c r="C280" s="408" t="s">
        <v>1408</v>
      </c>
      <c r="D280" s="406" t="s">
        <v>437</v>
      </c>
      <c r="E280" s="307">
        <v>250</v>
      </c>
      <c r="F280" s="232"/>
      <c r="G280" s="232"/>
      <c r="H280" s="425"/>
    </row>
    <row r="281" s="76" customFormat="1" spans="1:8">
      <c r="A281" s="406">
        <v>279</v>
      </c>
      <c r="B281" s="406" t="s">
        <v>1459</v>
      </c>
      <c r="C281" s="408" t="s">
        <v>1408</v>
      </c>
      <c r="D281" s="406" t="s">
        <v>437</v>
      </c>
      <c r="E281" s="307">
        <v>250</v>
      </c>
      <c r="F281" s="232"/>
      <c r="G281" s="232"/>
      <c r="H281" s="425"/>
    </row>
    <row r="282" s="76" customFormat="1" spans="1:8">
      <c r="A282" s="406">
        <v>280</v>
      </c>
      <c r="B282" s="406" t="s">
        <v>1460</v>
      </c>
      <c r="C282" s="408" t="s">
        <v>1408</v>
      </c>
      <c r="D282" s="406" t="s">
        <v>437</v>
      </c>
      <c r="E282" s="307">
        <v>500</v>
      </c>
      <c r="F282" s="232"/>
      <c r="G282" s="232"/>
      <c r="H282" s="425"/>
    </row>
    <row r="283" s="76" customFormat="1" spans="1:8">
      <c r="A283" s="406">
        <v>281</v>
      </c>
      <c r="B283" s="406" t="s">
        <v>1461</v>
      </c>
      <c r="C283" s="408" t="s">
        <v>1408</v>
      </c>
      <c r="D283" s="406" t="s">
        <v>437</v>
      </c>
      <c r="E283" s="307">
        <v>250</v>
      </c>
      <c r="F283" s="232"/>
      <c r="G283" s="232"/>
      <c r="H283" s="425"/>
    </row>
    <row r="284" s="76" customFormat="1" spans="1:8">
      <c r="A284" s="406">
        <v>282</v>
      </c>
      <c r="B284" s="406" t="s">
        <v>1462</v>
      </c>
      <c r="C284" s="408" t="s">
        <v>1408</v>
      </c>
      <c r="D284" s="406" t="s">
        <v>437</v>
      </c>
      <c r="E284" s="307">
        <v>500</v>
      </c>
      <c r="F284" s="232"/>
      <c r="G284" s="232"/>
      <c r="H284" s="425"/>
    </row>
    <row r="285" s="76" customFormat="1" spans="1:8">
      <c r="A285" s="406">
        <v>283</v>
      </c>
      <c r="B285" s="406" t="s">
        <v>1463</v>
      </c>
      <c r="C285" s="408" t="s">
        <v>1464</v>
      </c>
      <c r="D285" s="406" t="s">
        <v>1452</v>
      </c>
      <c r="E285" s="307">
        <v>500</v>
      </c>
      <c r="F285" s="232"/>
      <c r="G285" s="232"/>
      <c r="H285" s="425"/>
    </row>
    <row r="286" s="76" customFormat="1" spans="1:8">
      <c r="A286" s="406">
        <v>284</v>
      </c>
      <c r="B286" s="406" t="s">
        <v>1465</v>
      </c>
      <c r="C286" s="408" t="s">
        <v>1408</v>
      </c>
      <c r="D286" s="406" t="s">
        <v>437</v>
      </c>
      <c r="E286" s="307">
        <v>500</v>
      </c>
      <c r="F286" s="232"/>
      <c r="G286" s="232"/>
      <c r="H286" s="425"/>
    </row>
    <row r="287" s="76" customFormat="1" spans="1:8">
      <c r="A287" s="406">
        <v>285</v>
      </c>
      <c r="B287" s="406" t="s">
        <v>1466</v>
      </c>
      <c r="C287" s="408" t="s">
        <v>1408</v>
      </c>
      <c r="D287" s="406" t="s">
        <v>1452</v>
      </c>
      <c r="E287" s="307">
        <v>500</v>
      </c>
      <c r="F287" s="232"/>
      <c r="G287" s="232"/>
      <c r="H287" s="425"/>
    </row>
    <row r="288" s="76" customFormat="1" spans="1:8">
      <c r="A288" s="406">
        <v>286</v>
      </c>
      <c r="B288" s="406" t="s">
        <v>1467</v>
      </c>
      <c r="C288" s="408" t="s">
        <v>1408</v>
      </c>
      <c r="D288" s="406" t="s">
        <v>437</v>
      </c>
      <c r="E288" s="307">
        <v>500</v>
      </c>
      <c r="F288" s="232"/>
      <c r="G288" s="232"/>
      <c r="H288" s="425"/>
    </row>
    <row r="289" s="76" customFormat="1" spans="1:8">
      <c r="A289" s="406">
        <v>287</v>
      </c>
      <c r="B289" s="406" t="s">
        <v>1468</v>
      </c>
      <c r="C289" s="408" t="s">
        <v>1408</v>
      </c>
      <c r="D289" s="406" t="s">
        <v>437</v>
      </c>
      <c r="E289" s="307">
        <v>250</v>
      </c>
      <c r="F289" s="232"/>
      <c r="G289" s="232"/>
      <c r="H289" s="425"/>
    </row>
    <row r="290" s="76" customFormat="1" spans="1:8">
      <c r="A290" s="406">
        <v>288</v>
      </c>
      <c r="B290" s="406" t="s">
        <v>1469</v>
      </c>
      <c r="C290" s="408" t="s">
        <v>1408</v>
      </c>
      <c r="D290" s="406" t="s">
        <v>437</v>
      </c>
      <c r="E290" s="307">
        <v>250</v>
      </c>
      <c r="F290" s="232"/>
      <c r="G290" s="232"/>
      <c r="H290" s="425"/>
    </row>
    <row r="291" s="76" customFormat="1" spans="1:8">
      <c r="A291" s="406">
        <v>289</v>
      </c>
      <c r="B291" s="406" t="s">
        <v>1470</v>
      </c>
      <c r="C291" s="408" t="s">
        <v>1471</v>
      </c>
      <c r="D291" s="406" t="s">
        <v>437</v>
      </c>
      <c r="E291" s="307">
        <v>10</v>
      </c>
      <c r="F291" s="232"/>
      <c r="G291" s="232"/>
      <c r="H291" s="425"/>
    </row>
    <row r="292" s="76" customFormat="1" spans="1:8">
      <c r="A292" s="406">
        <v>290</v>
      </c>
      <c r="B292" s="406" t="s">
        <v>1472</v>
      </c>
      <c r="C292" s="408" t="s">
        <v>1471</v>
      </c>
      <c r="D292" s="406" t="s">
        <v>437</v>
      </c>
      <c r="E292" s="307">
        <v>5</v>
      </c>
      <c r="F292" s="232"/>
      <c r="G292" s="232"/>
      <c r="H292" s="425"/>
    </row>
    <row r="293" s="76" customFormat="1" spans="1:8">
      <c r="A293" s="406">
        <v>291</v>
      </c>
      <c r="B293" s="406" t="s">
        <v>1473</v>
      </c>
      <c r="C293" s="408" t="s">
        <v>1474</v>
      </c>
      <c r="D293" s="406" t="s">
        <v>437</v>
      </c>
      <c r="E293" s="307">
        <v>5</v>
      </c>
      <c r="F293" s="232"/>
      <c r="G293" s="232"/>
      <c r="H293" s="425"/>
    </row>
    <row r="294" s="76" customFormat="1" spans="1:8">
      <c r="A294" s="406">
        <v>292</v>
      </c>
      <c r="B294" s="406" t="s">
        <v>1475</v>
      </c>
      <c r="C294" s="408" t="s">
        <v>1471</v>
      </c>
      <c r="D294" s="406" t="s">
        <v>437</v>
      </c>
      <c r="E294" s="307">
        <v>5</v>
      </c>
      <c r="F294" s="232"/>
      <c r="G294" s="232"/>
      <c r="H294" s="425"/>
    </row>
    <row r="295" s="76" customFormat="1" spans="1:8">
      <c r="A295" s="406">
        <v>293</v>
      </c>
      <c r="B295" s="406" t="s">
        <v>1476</v>
      </c>
      <c r="C295" s="408" t="s">
        <v>1477</v>
      </c>
      <c r="D295" s="406" t="s">
        <v>1478</v>
      </c>
      <c r="E295" s="307">
        <v>20</v>
      </c>
      <c r="F295" s="232"/>
      <c r="G295" s="232"/>
      <c r="H295" s="425"/>
    </row>
    <row r="296" s="76" customFormat="1" spans="1:8">
      <c r="A296" s="406">
        <v>294</v>
      </c>
      <c r="B296" s="406" t="s">
        <v>1479</v>
      </c>
      <c r="C296" s="408" t="s">
        <v>1480</v>
      </c>
      <c r="D296" s="406" t="s">
        <v>1478</v>
      </c>
      <c r="E296" s="307">
        <v>15</v>
      </c>
      <c r="F296" s="232"/>
      <c r="G296" s="232"/>
      <c r="H296" s="425"/>
    </row>
    <row r="297" s="76" customFormat="1" spans="1:8">
      <c r="A297" s="406">
        <v>295</v>
      </c>
      <c r="B297" s="406" t="s">
        <v>1481</v>
      </c>
      <c r="C297" s="408" t="s">
        <v>1480</v>
      </c>
      <c r="D297" s="406" t="s">
        <v>1478</v>
      </c>
      <c r="E297" s="307">
        <v>15</v>
      </c>
      <c r="F297" s="232"/>
      <c r="G297" s="232"/>
      <c r="H297" s="425"/>
    </row>
    <row r="298" s="76" customFormat="1" spans="1:8">
      <c r="A298" s="406">
        <v>296</v>
      </c>
      <c r="B298" s="406" t="s">
        <v>1482</v>
      </c>
      <c r="C298" s="408" t="s">
        <v>1480</v>
      </c>
      <c r="D298" s="406" t="s">
        <v>1478</v>
      </c>
      <c r="E298" s="307">
        <v>10</v>
      </c>
      <c r="F298" s="232"/>
      <c r="G298" s="232"/>
      <c r="H298" s="425"/>
    </row>
    <row r="299" s="76" customFormat="1" spans="1:8">
      <c r="A299" s="406">
        <v>297</v>
      </c>
      <c r="B299" s="406" t="s">
        <v>1483</v>
      </c>
      <c r="C299" s="408" t="s">
        <v>1474</v>
      </c>
      <c r="D299" s="406" t="s">
        <v>437</v>
      </c>
      <c r="E299" s="307">
        <v>5</v>
      </c>
      <c r="F299" s="232"/>
      <c r="G299" s="232"/>
      <c r="H299" s="425"/>
    </row>
    <row r="300" s="76" customFormat="1" spans="1:8">
      <c r="A300" s="406">
        <v>298</v>
      </c>
      <c r="B300" s="406" t="s">
        <v>1484</v>
      </c>
      <c r="C300" s="408" t="s">
        <v>1485</v>
      </c>
      <c r="D300" s="406" t="s">
        <v>434</v>
      </c>
      <c r="E300" s="307">
        <v>15</v>
      </c>
      <c r="F300" s="232"/>
      <c r="G300" s="232"/>
      <c r="H300" s="425"/>
    </row>
    <row r="301" s="76" customFormat="1" spans="1:8">
      <c r="A301" s="406">
        <v>299</v>
      </c>
      <c r="B301" s="406" t="s">
        <v>1484</v>
      </c>
      <c r="C301" s="408" t="s">
        <v>1486</v>
      </c>
      <c r="D301" s="406" t="s">
        <v>434</v>
      </c>
      <c r="E301" s="307">
        <v>15</v>
      </c>
      <c r="F301" s="232"/>
      <c r="G301" s="232"/>
      <c r="H301" s="425"/>
    </row>
    <row r="302" s="76" customFormat="1" spans="1:8">
      <c r="A302" s="406">
        <v>300</v>
      </c>
      <c r="B302" s="406" t="s">
        <v>1487</v>
      </c>
      <c r="C302" s="408" t="s">
        <v>1488</v>
      </c>
      <c r="D302" s="406" t="s">
        <v>437</v>
      </c>
      <c r="E302" s="307">
        <v>500</v>
      </c>
      <c r="F302" s="232"/>
      <c r="G302" s="232"/>
      <c r="H302" s="425"/>
    </row>
    <row r="303" s="76" customFormat="1" spans="1:8">
      <c r="A303" s="406">
        <v>301</v>
      </c>
      <c r="B303" s="406" t="s">
        <v>1489</v>
      </c>
      <c r="C303" s="408" t="s">
        <v>1490</v>
      </c>
      <c r="D303" s="406" t="s">
        <v>51</v>
      </c>
      <c r="E303" s="307">
        <v>1</v>
      </c>
      <c r="F303" s="232"/>
      <c r="G303" s="232"/>
      <c r="H303" s="425"/>
    </row>
    <row r="304" s="76" customFormat="1" ht="33" spans="1:8">
      <c r="A304" s="406">
        <v>302</v>
      </c>
      <c r="B304" s="406" t="s">
        <v>1491</v>
      </c>
      <c r="C304" s="408" t="s">
        <v>1492</v>
      </c>
      <c r="D304" s="406" t="s">
        <v>51</v>
      </c>
      <c r="E304" s="307">
        <v>1</v>
      </c>
      <c r="F304" s="232"/>
      <c r="G304" s="232"/>
      <c r="H304" s="425"/>
    </row>
    <row r="305" s="76" customFormat="1" ht="33" spans="1:8">
      <c r="A305" s="406">
        <v>303</v>
      </c>
      <c r="B305" s="406" t="s">
        <v>1493</v>
      </c>
      <c r="C305" s="219" t="s">
        <v>1494</v>
      </c>
      <c r="D305" s="406" t="s">
        <v>56</v>
      </c>
      <c r="E305" s="307">
        <v>1</v>
      </c>
      <c r="F305" s="232"/>
      <c r="G305" s="232"/>
      <c r="H305" s="425"/>
    </row>
    <row r="306" s="76" customFormat="1" ht="66" spans="1:8">
      <c r="A306" s="406">
        <v>304</v>
      </c>
      <c r="B306" s="406" t="s">
        <v>1495</v>
      </c>
      <c r="C306" s="219" t="s">
        <v>1496</v>
      </c>
      <c r="D306" s="406" t="s">
        <v>56</v>
      </c>
      <c r="E306" s="307">
        <v>1</v>
      </c>
      <c r="F306" s="232"/>
      <c r="G306" s="232"/>
      <c r="H306" s="425"/>
    </row>
    <row r="307" s="76" customFormat="1" ht="33" spans="1:8">
      <c r="A307" s="406">
        <v>305</v>
      </c>
      <c r="B307" s="406" t="s">
        <v>1497</v>
      </c>
      <c r="C307" s="408" t="s">
        <v>1498</v>
      </c>
      <c r="D307" s="406" t="s">
        <v>56</v>
      </c>
      <c r="E307" s="307">
        <v>56</v>
      </c>
      <c r="F307" s="232"/>
      <c r="G307" s="232"/>
      <c r="H307" s="425"/>
    </row>
    <row r="308" s="76" customFormat="1" spans="1:8">
      <c r="A308" s="406">
        <v>306</v>
      </c>
      <c r="B308" s="406" t="s">
        <v>1499</v>
      </c>
      <c r="C308" s="408" t="s">
        <v>653</v>
      </c>
      <c r="D308" s="406" t="s">
        <v>103</v>
      </c>
      <c r="E308" s="307">
        <v>56</v>
      </c>
      <c r="F308" s="232"/>
      <c r="G308" s="232"/>
      <c r="H308" s="425"/>
    </row>
    <row r="309" s="76" customFormat="1" ht="33" spans="1:8">
      <c r="A309" s="406">
        <v>307</v>
      </c>
      <c r="B309" s="406" t="s">
        <v>1500</v>
      </c>
      <c r="C309" s="219" t="s">
        <v>1501</v>
      </c>
      <c r="D309" s="406" t="s">
        <v>103</v>
      </c>
      <c r="E309" s="307">
        <v>56</v>
      </c>
      <c r="F309" s="232"/>
      <c r="G309" s="232"/>
      <c r="H309" s="425"/>
    </row>
    <row r="310" s="76" customFormat="1" ht="33" spans="1:8">
      <c r="A310" s="406">
        <v>308</v>
      </c>
      <c r="B310" s="406" t="s">
        <v>1502</v>
      </c>
      <c r="C310" s="408" t="s">
        <v>1503</v>
      </c>
      <c r="D310" s="406" t="s">
        <v>103</v>
      </c>
      <c r="E310" s="307">
        <v>28</v>
      </c>
      <c r="F310" s="232"/>
      <c r="G310" s="232"/>
      <c r="H310" s="425"/>
    </row>
    <row r="311" s="76" customFormat="1" ht="19.5" spans="1:8">
      <c r="A311" s="406">
        <v>309</v>
      </c>
      <c r="B311" s="406" t="s">
        <v>1504</v>
      </c>
      <c r="C311" s="219" t="s">
        <v>1505</v>
      </c>
      <c r="D311" s="406" t="s">
        <v>103</v>
      </c>
      <c r="E311" s="307">
        <v>56</v>
      </c>
      <c r="F311" s="232"/>
      <c r="G311" s="232"/>
      <c r="H311" s="425"/>
    </row>
    <row r="312" s="76" customFormat="1" spans="1:8">
      <c r="A312" s="406">
        <v>310</v>
      </c>
      <c r="B312" s="406" t="s">
        <v>1506</v>
      </c>
      <c r="C312" s="408" t="s">
        <v>653</v>
      </c>
      <c r="D312" s="406" t="s">
        <v>51</v>
      </c>
      <c r="E312" s="307">
        <v>1</v>
      </c>
      <c r="F312" s="232"/>
      <c r="G312" s="232"/>
      <c r="H312" s="425"/>
    </row>
    <row r="313" s="76" customFormat="1" ht="33" spans="1:8">
      <c r="A313" s="406">
        <v>311</v>
      </c>
      <c r="B313" s="406" t="s">
        <v>1507</v>
      </c>
      <c r="C313" s="408" t="s">
        <v>1508</v>
      </c>
      <c r="D313" s="406" t="s">
        <v>56</v>
      </c>
      <c r="E313" s="307">
        <v>3</v>
      </c>
      <c r="F313" s="232"/>
      <c r="G313" s="232"/>
      <c r="H313" s="425"/>
    </row>
    <row r="314" s="76" customFormat="1" ht="33" spans="1:8">
      <c r="A314" s="406">
        <v>312</v>
      </c>
      <c r="B314" s="406" t="s">
        <v>1507</v>
      </c>
      <c r="C314" s="408" t="s">
        <v>1509</v>
      </c>
      <c r="D314" s="406" t="s">
        <v>56</v>
      </c>
      <c r="E314" s="307">
        <v>3</v>
      </c>
      <c r="F314" s="232"/>
      <c r="G314" s="232"/>
      <c r="H314" s="425"/>
    </row>
    <row r="315" s="76" customFormat="1" ht="33" spans="1:8">
      <c r="A315" s="406">
        <v>313</v>
      </c>
      <c r="B315" s="406" t="s">
        <v>1510</v>
      </c>
      <c r="C315" s="219" t="s">
        <v>1511</v>
      </c>
      <c r="D315" s="406" t="s">
        <v>56</v>
      </c>
      <c r="E315" s="307">
        <v>56</v>
      </c>
      <c r="F315" s="232"/>
      <c r="G315" s="232"/>
      <c r="H315" s="425"/>
    </row>
    <row r="316" s="76" customFormat="1" ht="33" spans="1:8">
      <c r="A316" s="406">
        <v>314</v>
      </c>
      <c r="B316" s="406" t="s">
        <v>1512</v>
      </c>
      <c r="C316" s="219" t="s">
        <v>1513</v>
      </c>
      <c r="D316" s="406" t="s">
        <v>51</v>
      </c>
      <c r="E316" s="307">
        <v>1</v>
      </c>
      <c r="F316" s="232"/>
      <c r="G316" s="232"/>
      <c r="H316" s="425"/>
    </row>
    <row r="317" s="76" customFormat="1" ht="33" spans="1:8">
      <c r="A317" s="406">
        <v>315</v>
      </c>
      <c r="B317" s="406" t="s">
        <v>1514</v>
      </c>
      <c r="C317" s="219" t="s">
        <v>1515</v>
      </c>
      <c r="D317" s="406" t="s">
        <v>56</v>
      </c>
      <c r="E317" s="307">
        <v>1</v>
      </c>
      <c r="F317" s="232"/>
      <c r="G317" s="232"/>
      <c r="H317" s="425"/>
    </row>
    <row r="318" s="76" customFormat="1" ht="33" spans="1:8">
      <c r="A318" s="406">
        <v>316</v>
      </c>
      <c r="B318" s="406" t="s">
        <v>1516</v>
      </c>
      <c r="C318" s="408" t="s">
        <v>1517</v>
      </c>
      <c r="D318" s="406" t="s">
        <v>335</v>
      </c>
      <c r="E318" s="307">
        <v>1</v>
      </c>
      <c r="F318" s="232"/>
      <c r="G318" s="232"/>
      <c r="H318" s="425"/>
    </row>
    <row r="319" s="76" customFormat="1" ht="33" spans="1:8">
      <c r="A319" s="406">
        <v>317</v>
      </c>
      <c r="B319" s="406" t="s">
        <v>1518</v>
      </c>
      <c r="C319" s="219" t="s">
        <v>1519</v>
      </c>
      <c r="D319" s="406" t="s">
        <v>56</v>
      </c>
      <c r="E319" s="307">
        <v>1</v>
      </c>
      <c r="F319" s="232"/>
      <c r="G319" s="232"/>
      <c r="H319" s="425"/>
    </row>
    <row r="320" s="76" customFormat="1" ht="33" spans="1:8">
      <c r="A320" s="406">
        <v>318</v>
      </c>
      <c r="B320" s="406" t="s">
        <v>1520</v>
      </c>
      <c r="C320" s="408" t="s">
        <v>1521</v>
      </c>
      <c r="D320" s="406" t="s">
        <v>56</v>
      </c>
      <c r="E320" s="307">
        <v>1</v>
      </c>
      <c r="F320" s="232"/>
      <c r="G320" s="232"/>
      <c r="H320" s="425"/>
    </row>
    <row r="321" s="76" customFormat="1" ht="33" spans="1:8">
      <c r="A321" s="406">
        <v>319</v>
      </c>
      <c r="B321" s="406" t="s">
        <v>1522</v>
      </c>
      <c r="C321" s="408" t="s">
        <v>1523</v>
      </c>
      <c r="D321" s="406" t="s">
        <v>56</v>
      </c>
      <c r="E321" s="307">
        <v>1</v>
      </c>
      <c r="F321" s="232"/>
      <c r="G321" s="232"/>
      <c r="H321" s="425"/>
    </row>
    <row r="322" s="76" customFormat="1" ht="33" spans="1:8">
      <c r="A322" s="406">
        <v>320</v>
      </c>
      <c r="B322" s="406" t="s">
        <v>1524</v>
      </c>
      <c r="C322" s="408" t="s">
        <v>1525</v>
      </c>
      <c r="D322" s="406" t="s">
        <v>56</v>
      </c>
      <c r="E322" s="307">
        <v>1</v>
      </c>
      <c r="F322" s="232"/>
      <c r="G322" s="232"/>
      <c r="H322" s="425"/>
    </row>
    <row r="323" s="76" customFormat="1" ht="33" spans="1:8">
      <c r="A323" s="406">
        <v>321</v>
      </c>
      <c r="B323" s="406" t="s">
        <v>1526</v>
      </c>
      <c r="C323" s="408" t="s">
        <v>1527</v>
      </c>
      <c r="D323" s="406" t="s">
        <v>56</v>
      </c>
      <c r="E323" s="307">
        <v>1</v>
      </c>
      <c r="F323" s="232"/>
      <c r="G323" s="232"/>
      <c r="H323" s="425"/>
    </row>
    <row r="324" s="76" customFormat="1" spans="1:8">
      <c r="A324" s="406">
        <v>322</v>
      </c>
      <c r="B324" s="406" t="s">
        <v>1528</v>
      </c>
      <c r="C324" s="408" t="s">
        <v>1529</v>
      </c>
      <c r="D324" s="406" t="s">
        <v>434</v>
      </c>
      <c r="E324" s="307">
        <v>1</v>
      </c>
      <c r="F324" s="232"/>
      <c r="G324" s="232"/>
      <c r="H324" s="425"/>
    </row>
    <row r="325" s="76" customFormat="1" spans="1:8">
      <c r="A325" s="406">
        <v>323</v>
      </c>
      <c r="B325" s="406" t="s">
        <v>1530</v>
      </c>
      <c r="C325" s="408" t="s">
        <v>1531</v>
      </c>
      <c r="D325" s="406" t="s">
        <v>434</v>
      </c>
      <c r="E325" s="307">
        <v>1</v>
      </c>
      <c r="F325" s="232"/>
      <c r="G325" s="232"/>
      <c r="H325" s="425"/>
    </row>
    <row r="326" s="76" customFormat="1" spans="1:8">
      <c r="A326" s="406">
        <v>324</v>
      </c>
      <c r="B326" s="406" t="s">
        <v>1532</v>
      </c>
      <c r="C326" s="219" t="s">
        <v>1533</v>
      </c>
      <c r="D326" s="406" t="s">
        <v>434</v>
      </c>
      <c r="E326" s="307">
        <v>1</v>
      </c>
      <c r="F326" s="232"/>
      <c r="G326" s="232"/>
      <c r="H326" s="425"/>
    </row>
    <row r="327" s="76" customFormat="1" spans="1:8">
      <c r="A327" s="406">
        <v>325</v>
      </c>
      <c r="B327" s="406" t="s">
        <v>1534</v>
      </c>
      <c r="C327" s="408" t="s">
        <v>1535</v>
      </c>
      <c r="D327" s="406" t="s">
        <v>434</v>
      </c>
      <c r="E327" s="307">
        <v>1</v>
      </c>
      <c r="F327" s="232"/>
      <c r="G327" s="232"/>
      <c r="H327" s="425"/>
    </row>
    <row r="328" s="76" customFormat="1" ht="33" spans="1:8">
      <c r="A328" s="406">
        <v>326</v>
      </c>
      <c r="B328" s="406" t="s">
        <v>1536</v>
      </c>
      <c r="C328" s="408" t="s">
        <v>1537</v>
      </c>
      <c r="D328" s="406" t="s">
        <v>56</v>
      </c>
      <c r="E328" s="307">
        <v>1</v>
      </c>
      <c r="F328" s="232"/>
      <c r="G328" s="232"/>
      <c r="H328" s="425"/>
    </row>
    <row r="329" s="76" customFormat="1" ht="33" spans="1:8">
      <c r="A329" s="406">
        <v>327</v>
      </c>
      <c r="B329" s="406" t="s">
        <v>1538</v>
      </c>
      <c r="C329" s="408" t="s">
        <v>1539</v>
      </c>
      <c r="D329" s="406" t="s">
        <v>56</v>
      </c>
      <c r="E329" s="307">
        <v>1</v>
      </c>
      <c r="F329" s="232"/>
      <c r="G329" s="232"/>
      <c r="H329" s="425"/>
    </row>
    <row r="330" s="76" customFormat="1" ht="33" spans="1:8">
      <c r="A330" s="406">
        <v>328</v>
      </c>
      <c r="B330" s="406" t="s">
        <v>1540</v>
      </c>
      <c r="C330" s="408" t="s">
        <v>1541</v>
      </c>
      <c r="D330" s="406" t="s">
        <v>56</v>
      </c>
      <c r="E330" s="307">
        <v>1</v>
      </c>
      <c r="F330" s="232"/>
      <c r="G330" s="232"/>
      <c r="H330" s="425"/>
    </row>
    <row r="331" s="76" customFormat="1" ht="33" spans="1:8">
      <c r="A331" s="406">
        <v>329</v>
      </c>
      <c r="B331" s="406" t="s">
        <v>1542</v>
      </c>
      <c r="C331" s="408" t="s">
        <v>1543</v>
      </c>
      <c r="D331" s="406" t="s">
        <v>56</v>
      </c>
      <c r="E331" s="307">
        <v>1</v>
      </c>
      <c r="F331" s="232"/>
      <c r="G331" s="232"/>
      <c r="H331" s="425"/>
    </row>
    <row r="332" s="76" customFormat="1" ht="33" spans="1:8">
      <c r="A332" s="406">
        <v>330</v>
      </c>
      <c r="B332" s="406" t="s">
        <v>1542</v>
      </c>
      <c r="C332" s="408" t="s">
        <v>1544</v>
      </c>
      <c r="D332" s="406" t="s">
        <v>56</v>
      </c>
      <c r="E332" s="307">
        <v>1</v>
      </c>
      <c r="F332" s="232"/>
      <c r="G332" s="232"/>
      <c r="H332" s="425"/>
    </row>
    <row r="333" s="76" customFormat="1" ht="49.5" spans="1:8">
      <c r="A333" s="406">
        <v>331</v>
      </c>
      <c r="B333" s="475" t="s">
        <v>1514</v>
      </c>
      <c r="C333" s="476" t="s">
        <v>1545</v>
      </c>
      <c r="D333" s="475" t="s">
        <v>56</v>
      </c>
      <c r="E333" s="307">
        <v>1</v>
      </c>
      <c r="F333" s="232"/>
      <c r="G333" s="232"/>
      <c r="H333" s="425"/>
    </row>
    <row r="334" s="76" customFormat="1" ht="66" spans="1:8">
      <c r="A334" s="406">
        <v>332</v>
      </c>
      <c r="B334" s="406" t="s">
        <v>1546</v>
      </c>
      <c r="C334" s="408" t="s">
        <v>1547</v>
      </c>
      <c r="D334" s="406" t="s">
        <v>56</v>
      </c>
      <c r="E334" s="307">
        <v>1</v>
      </c>
      <c r="F334" s="232"/>
      <c r="G334" s="232"/>
      <c r="H334" s="425"/>
    </row>
    <row r="335" s="76" customFormat="1" ht="49.5" spans="1:8">
      <c r="A335" s="406">
        <v>333</v>
      </c>
      <c r="B335" s="406" t="s">
        <v>1548</v>
      </c>
      <c r="C335" s="408" t="s">
        <v>1549</v>
      </c>
      <c r="D335" s="406" t="s">
        <v>56</v>
      </c>
      <c r="E335" s="307">
        <v>1</v>
      </c>
      <c r="F335" s="232"/>
      <c r="G335" s="232"/>
      <c r="H335" s="425"/>
    </row>
    <row r="336" s="76" customFormat="1" ht="49.5" spans="1:8">
      <c r="A336" s="406">
        <v>334</v>
      </c>
      <c r="B336" s="406" t="s">
        <v>1550</v>
      </c>
      <c r="C336" s="408" t="s">
        <v>1551</v>
      </c>
      <c r="D336" s="406" t="s">
        <v>56</v>
      </c>
      <c r="E336" s="307">
        <v>1</v>
      </c>
      <c r="F336" s="232"/>
      <c r="G336" s="232"/>
      <c r="H336" s="425"/>
    </row>
    <row r="337" s="76" customFormat="1" ht="49.5" spans="1:8">
      <c r="A337" s="406">
        <v>335</v>
      </c>
      <c r="B337" s="406" t="s">
        <v>1552</v>
      </c>
      <c r="C337" s="408" t="s">
        <v>1553</v>
      </c>
      <c r="D337" s="406" t="s">
        <v>56</v>
      </c>
      <c r="E337" s="307">
        <v>1</v>
      </c>
      <c r="F337" s="232"/>
      <c r="G337" s="232"/>
      <c r="H337" s="425"/>
    </row>
    <row r="338" s="76" customFormat="1" ht="49.5" spans="1:8">
      <c r="A338" s="406">
        <v>336</v>
      </c>
      <c r="B338" s="406" t="s">
        <v>1554</v>
      </c>
      <c r="C338" s="408" t="s">
        <v>1555</v>
      </c>
      <c r="D338" s="406" t="s">
        <v>56</v>
      </c>
      <c r="E338" s="307">
        <v>1</v>
      </c>
      <c r="F338" s="232"/>
      <c r="G338" s="232"/>
      <c r="H338" s="425"/>
    </row>
    <row r="339" s="76" customFormat="1" ht="49.5" spans="1:8">
      <c r="A339" s="406">
        <v>337</v>
      </c>
      <c r="B339" s="406" t="s">
        <v>1556</v>
      </c>
      <c r="C339" s="408" t="s">
        <v>1557</v>
      </c>
      <c r="D339" s="406" t="s">
        <v>56</v>
      </c>
      <c r="E339" s="307">
        <v>1</v>
      </c>
      <c r="F339" s="232"/>
      <c r="G339" s="232"/>
      <c r="H339" s="425"/>
    </row>
    <row r="340" spans="1:8">
      <c r="A340" s="236" t="s">
        <v>41</v>
      </c>
      <c r="B340" s="237"/>
      <c r="C340" s="237"/>
      <c r="D340" s="237"/>
      <c r="E340" s="238"/>
      <c r="F340" s="53"/>
      <c r="G340" s="239"/>
      <c r="H340" s="310"/>
    </row>
  </sheetData>
  <autoFilter xmlns:etc="http://www.wps.cn/officeDocument/2017/etCustomData" ref="A1:H340" etc:filterBottomFollowUsedRange="0">
    <extLst/>
  </autoFilter>
  <mergeCells count="2">
    <mergeCell ref="A1:H1"/>
    <mergeCell ref="A340:E340"/>
  </mergeCells>
  <pageMargins left="0.75" right="0.75" top="1" bottom="1" header="0.5" footer="0.5"/>
  <pageSetup paperSize="9" fitToHeight="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1"/>
  <sheetViews>
    <sheetView view="pageBreakPreview" zoomScaleNormal="85" topLeftCell="A290" workbookViewId="0">
      <selection activeCell="C299" sqref="C299"/>
    </sheetView>
  </sheetViews>
  <sheetFormatPr defaultColWidth="17.4916666666667" defaultRowHeight="16.5" outlineLevelCol="7"/>
  <cols>
    <col min="1" max="1" width="8.5" style="456" customWidth="1"/>
    <col min="2" max="2" width="20.25" style="456" customWidth="1"/>
    <col min="3" max="3" width="56.625" style="457" customWidth="1"/>
    <col min="4" max="4" width="11.6166666666667" style="458" customWidth="1"/>
    <col min="5" max="5" width="11.325" style="458" customWidth="1"/>
    <col min="6" max="6" width="15.25" style="459" customWidth="1"/>
    <col min="7" max="7" width="17.4916666666667" style="459" customWidth="1"/>
    <col min="8" max="8" width="6.75833333333333" style="459" customWidth="1"/>
    <col min="9" max="16374" width="17.4916666666667" style="378" customWidth="1"/>
    <col min="16375" max="16384" width="17.4916666666667" style="378"/>
  </cols>
  <sheetData>
    <row r="1" s="378" customFormat="1" ht="24.75" spans="1:8">
      <c r="A1" s="460" t="s">
        <v>21</v>
      </c>
      <c r="B1" s="460"/>
      <c r="C1" s="461"/>
      <c r="D1" s="460"/>
      <c r="E1" s="460"/>
      <c r="F1" s="460"/>
      <c r="G1" s="460"/>
      <c r="H1" s="460"/>
    </row>
    <row r="2" s="378" customFormat="1" ht="30" spans="1:8">
      <c r="A2" s="50" t="s">
        <v>2</v>
      </c>
      <c r="B2" s="50" t="s">
        <v>43</v>
      </c>
      <c r="C2" s="50" t="s">
        <v>44</v>
      </c>
      <c r="D2" s="291" t="s">
        <v>45</v>
      </c>
      <c r="E2" s="291" t="s">
        <v>46</v>
      </c>
      <c r="F2" s="16" t="s">
        <v>79</v>
      </c>
      <c r="G2" s="16" t="s">
        <v>48</v>
      </c>
      <c r="H2" s="462" t="s">
        <v>5</v>
      </c>
    </row>
    <row r="3" s="378" customFormat="1" ht="181.5" spans="1:8">
      <c r="A3" s="126">
        <v>1</v>
      </c>
      <c r="B3" s="126" t="s">
        <v>1146</v>
      </c>
      <c r="C3" s="26" t="s">
        <v>1147</v>
      </c>
      <c r="D3" s="126" t="s">
        <v>103</v>
      </c>
      <c r="E3" s="463">
        <v>1</v>
      </c>
      <c r="F3" s="464"/>
      <c r="G3" s="464"/>
      <c r="H3" s="464"/>
    </row>
    <row r="4" s="378" customFormat="1" ht="181.5" spans="1:8">
      <c r="A4" s="126">
        <v>2</v>
      </c>
      <c r="B4" s="126" t="s">
        <v>1146</v>
      </c>
      <c r="C4" s="26" t="s">
        <v>1147</v>
      </c>
      <c r="D4" s="126" t="s">
        <v>103</v>
      </c>
      <c r="E4" s="463">
        <v>1</v>
      </c>
      <c r="F4" s="464"/>
      <c r="G4" s="464"/>
      <c r="H4" s="464"/>
    </row>
    <row r="5" s="378" customFormat="1" spans="1:8">
      <c r="A5" s="126">
        <v>3</v>
      </c>
      <c r="B5" s="126" t="s">
        <v>1148</v>
      </c>
      <c r="C5" s="231" t="s">
        <v>1558</v>
      </c>
      <c r="D5" s="126" t="s">
        <v>103</v>
      </c>
      <c r="E5" s="463">
        <v>1</v>
      </c>
      <c r="F5" s="464"/>
      <c r="G5" s="464"/>
      <c r="H5" s="464"/>
    </row>
    <row r="6" s="378" customFormat="1" ht="33" spans="1:8">
      <c r="A6" s="126">
        <v>4</v>
      </c>
      <c r="B6" s="126" t="s">
        <v>250</v>
      </c>
      <c r="C6" s="231" t="s">
        <v>1150</v>
      </c>
      <c r="D6" s="126" t="s">
        <v>103</v>
      </c>
      <c r="E6" s="463">
        <v>1</v>
      </c>
      <c r="F6" s="464"/>
      <c r="G6" s="464"/>
      <c r="H6" s="464"/>
    </row>
    <row r="7" s="378" customFormat="1" spans="1:8">
      <c r="A7" s="126">
        <v>5</v>
      </c>
      <c r="B7" s="126" t="s">
        <v>352</v>
      </c>
      <c r="C7" s="231" t="s">
        <v>353</v>
      </c>
      <c r="D7" s="126" t="s">
        <v>335</v>
      </c>
      <c r="E7" s="463">
        <v>1</v>
      </c>
      <c r="F7" s="464"/>
      <c r="G7" s="464"/>
      <c r="H7" s="464"/>
    </row>
    <row r="8" s="378" customFormat="1" ht="49.5" spans="1:8">
      <c r="A8" s="126">
        <v>6</v>
      </c>
      <c r="B8" s="126" t="s">
        <v>350</v>
      </c>
      <c r="C8" s="231" t="s">
        <v>1559</v>
      </c>
      <c r="D8" s="126" t="s">
        <v>103</v>
      </c>
      <c r="E8" s="463">
        <v>2</v>
      </c>
      <c r="F8" s="464"/>
      <c r="G8" s="464"/>
      <c r="H8" s="464"/>
    </row>
    <row r="9" s="378" customFormat="1" spans="1:8">
      <c r="A9" s="126">
        <v>7</v>
      </c>
      <c r="B9" s="126" t="s">
        <v>1152</v>
      </c>
      <c r="C9" s="231" t="s">
        <v>1560</v>
      </c>
      <c r="D9" s="126" t="s">
        <v>335</v>
      </c>
      <c r="E9" s="463">
        <v>56</v>
      </c>
      <c r="F9" s="464"/>
      <c r="G9" s="464"/>
      <c r="H9" s="464"/>
    </row>
    <row r="10" s="378" customFormat="1" spans="1:8">
      <c r="A10" s="126">
        <v>8</v>
      </c>
      <c r="B10" s="126" t="s">
        <v>346</v>
      </c>
      <c r="C10" s="231" t="s">
        <v>1561</v>
      </c>
      <c r="D10" s="126" t="s">
        <v>103</v>
      </c>
      <c r="E10" s="463">
        <v>56</v>
      </c>
      <c r="F10" s="464"/>
      <c r="G10" s="464"/>
      <c r="H10" s="464"/>
    </row>
    <row r="11" s="378" customFormat="1" ht="49.5" spans="1:8">
      <c r="A11" s="126">
        <v>9</v>
      </c>
      <c r="B11" s="126" t="s">
        <v>1155</v>
      </c>
      <c r="C11" s="231" t="s">
        <v>1562</v>
      </c>
      <c r="D11" s="126" t="s">
        <v>103</v>
      </c>
      <c r="E11" s="463">
        <v>1</v>
      </c>
      <c r="F11" s="464"/>
      <c r="G11" s="464"/>
      <c r="H11" s="464"/>
    </row>
    <row r="12" s="378" customFormat="1" spans="1:8">
      <c r="A12" s="126">
        <v>10</v>
      </c>
      <c r="B12" s="126" t="s">
        <v>336</v>
      </c>
      <c r="C12" s="231" t="s">
        <v>1563</v>
      </c>
      <c r="D12" s="126" t="s">
        <v>1162</v>
      </c>
      <c r="E12" s="463">
        <v>56</v>
      </c>
      <c r="F12" s="464"/>
      <c r="G12" s="464"/>
      <c r="H12" s="464"/>
    </row>
    <row r="13" s="378" customFormat="1" spans="1:8">
      <c r="A13" s="126">
        <v>11</v>
      </c>
      <c r="B13" s="126" t="s">
        <v>1564</v>
      </c>
      <c r="C13" s="231" t="s">
        <v>1565</v>
      </c>
      <c r="D13" s="126" t="s">
        <v>1566</v>
      </c>
      <c r="E13" s="463">
        <v>5</v>
      </c>
      <c r="F13" s="464"/>
      <c r="G13" s="464"/>
      <c r="H13" s="464"/>
    </row>
    <row r="14" s="378" customFormat="1" spans="1:8">
      <c r="A14" s="126">
        <v>12</v>
      </c>
      <c r="B14" s="126" t="s">
        <v>1567</v>
      </c>
      <c r="C14" s="231" t="s">
        <v>1568</v>
      </c>
      <c r="D14" s="126" t="s">
        <v>1566</v>
      </c>
      <c r="E14" s="463">
        <v>5</v>
      </c>
      <c r="F14" s="464"/>
      <c r="G14" s="464"/>
      <c r="H14" s="464"/>
    </row>
    <row r="15" s="378" customFormat="1" spans="1:8">
      <c r="A15" s="126">
        <v>13</v>
      </c>
      <c r="B15" s="126" t="s">
        <v>1569</v>
      </c>
      <c r="C15" s="231" t="s">
        <v>1570</v>
      </c>
      <c r="D15" s="126" t="s">
        <v>1566</v>
      </c>
      <c r="E15" s="463">
        <v>5</v>
      </c>
      <c r="F15" s="464"/>
      <c r="G15" s="464"/>
      <c r="H15" s="464"/>
    </row>
    <row r="16" s="378" customFormat="1" ht="33" spans="1:8">
      <c r="A16" s="126">
        <v>14</v>
      </c>
      <c r="B16" s="126" t="s">
        <v>1571</v>
      </c>
      <c r="C16" s="231" t="s">
        <v>1572</v>
      </c>
      <c r="D16" s="126" t="s">
        <v>51</v>
      </c>
      <c r="E16" s="463">
        <v>1</v>
      </c>
      <c r="F16" s="464"/>
      <c r="G16" s="464"/>
      <c r="H16" s="464"/>
    </row>
    <row r="17" s="378" customFormat="1" ht="49.5" spans="1:8">
      <c r="A17" s="126">
        <v>15</v>
      </c>
      <c r="B17" s="126" t="s">
        <v>1573</v>
      </c>
      <c r="C17" s="231" t="s">
        <v>728</v>
      </c>
      <c r="D17" s="126" t="s">
        <v>51</v>
      </c>
      <c r="E17" s="463">
        <v>1</v>
      </c>
      <c r="F17" s="464"/>
      <c r="G17" s="464"/>
      <c r="H17" s="464"/>
    </row>
    <row r="18" s="378" customFormat="1" ht="33" spans="1:8">
      <c r="A18" s="126">
        <v>16</v>
      </c>
      <c r="B18" s="126" t="s">
        <v>1574</v>
      </c>
      <c r="C18" s="231" t="s">
        <v>1575</v>
      </c>
      <c r="D18" s="126" t="s">
        <v>51</v>
      </c>
      <c r="E18" s="463">
        <v>28</v>
      </c>
      <c r="F18" s="464"/>
      <c r="G18" s="464"/>
      <c r="H18" s="464"/>
    </row>
    <row r="19" s="378" customFormat="1" spans="1:8">
      <c r="A19" s="126">
        <v>17</v>
      </c>
      <c r="B19" s="126" t="s">
        <v>1576</v>
      </c>
      <c r="C19" s="231" t="s">
        <v>1577</v>
      </c>
      <c r="D19" s="126" t="s">
        <v>51</v>
      </c>
      <c r="E19" s="463">
        <v>5</v>
      </c>
      <c r="F19" s="464"/>
      <c r="G19" s="464"/>
      <c r="H19" s="464"/>
    </row>
    <row r="20" s="378" customFormat="1" spans="1:8">
      <c r="A20" s="126">
        <v>18</v>
      </c>
      <c r="B20" s="126" t="s">
        <v>1576</v>
      </c>
      <c r="C20" s="231" t="s">
        <v>1578</v>
      </c>
      <c r="D20" s="126" t="s">
        <v>51</v>
      </c>
      <c r="E20" s="463">
        <v>5</v>
      </c>
      <c r="F20" s="464"/>
      <c r="G20" s="464"/>
      <c r="H20" s="464"/>
    </row>
    <row r="21" s="378" customFormat="1" spans="1:8">
      <c r="A21" s="126">
        <v>19</v>
      </c>
      <c r="B21" s="126" t="s">
        <v>1579</v>
      </c>
      <c r="C21" s="231" t="s">
        <v>1580</v>
      </c>
      <c r="D21" s="126" t="s">
        <v>103</v>
      </c>
      <c r="E21" s="463">
        <v>9</v>
      </c>
      <c r="F21" s="464"/>
      <c r="G21" s="464"/>
      <c r="H21" s="464"/>
    </row>
    <row r="22" s="378" customFormat="1" ht="49.5" spans="1:8">
      <c r="A22" s="126">
        <v>20</v>
      </c>
      <c r="B22" s="126" t="s">
        <v>1581</v>
      </c>
      <c r="C22" s="26" t="s">
        <v>1582</v>
      </c>
      <c r="D22" s="126" t="s">
        <v>51</v>
      </c>
      <c r="E22" s="463">
        <v>1</v>
      </c>
      <c r="F22" s="464"/>
      <c r="G22" s="464"/>
      <c r="H22" s="464"/>
    </row>
    <row r="23" s="378" customFormat="1" ht="33" spans="1:8">
      <c r="A23" s="126">
        <v>21</v>
      </c>
      <c r="B23" s="126" t="s">
        <v>1583</v>
      </c>
      <c r="C23" s="231" t="s">
        <v>1584</v>
      </c>
      <c r="D23" s="126" t="s">
        <v>56</v>
      </c>
      <c r="E23" s="463">
        <v>1</v>
      </c>
      <c r="F23" s="464"/>
      <c r="G23" s="464"/>
      <c r="H23" s="464"/>
    </row>
    <row r="24" s="378" customFormat="1" spans="1:8">
      <c r="A24" s="126">
        <v>22</v>
      </c>
      <c r="B24" s="126" t="s">
        <v>1585</v>
      </c>
      <c r="C24" s="231" t="s">
        <v>1586</v>
      </c>
      <c r="D24" s="126" t="s">
        <v>1478</v>
      </c>
      <c r="E24" s="463">
        <v>1</v>
      </c>
      <c r="F24" s="464"/>
      <c r="G24" s="464"/>
      <c r="H24" s="464"/>
    </row>
    <row r="25" s="378" customFormat="1" spans="1:8">
      <c r="A25" s="126">
        <v>23</v>
      </c>
      <c r="B25" s="126" t="s">
        <v>1587</v>
      </c>
      <c r="C25" s="231" t="s">
        <v>1584</v>
      </c>
      <c r="D25" s="126" t="s">
        <v>103</v>
      </c>
      <c r="E25" s="463">
        <v>1</v>
      </c>
      <c r="F25" s="464"/>
      <c r="G25" s="464"/>
      <c r="H25" s="464"/>
    </row>
    <row r="26" s="378" customFormat="1" ht="33" spans="1:8">
      <c r="A26" s="126">
        <v>24</v>
      </c>
      <c r="B26" s="126" t="s">
        <v>1588</v>
      </c>
      <c r="C26" s="231" t="s">
        <v>1589</v>
      </c>
      <c r="D26" s="126" t="s">
        <v>56</v>
      </c>
      <c r="E26" s="463">
        <v>56</v>
      </c>
      <c r="F26" s="464"/>
      <c r="G26" s="464"/>
      <c r="H26" s="464"/>
    </row>
    <row r="27" s="378" customFormat="1" spans="1:8">
      <c r="A27" s="126">
        <v>25</v>
      </c>
      <c r="B27" s="126" t="s">
        <v>1590</v>
      </c>
      <c r="C27" s="231" t="s">
        <v>1591</v>
      </c>
      <c r="D27" s="126" t="s">
        <v>103</v>
      </c>
      <c r="E27" s="463">
        <v>28</v>
      </c>
      <c r="F27" s="464"/>
      <c r="G27" s="464"/>
      <c r="H27" s="464"/>
    </row>
    <row r="28" s="378" customFormat="1" spans="1:8">
      <c r="A28" s="126">
        <v>26</v>
      </c>
      <c r="B28" s="126" t="s">
        <v>1592</v>
      </c>
      <c r="C28" s="231" t="s">
        <v>1593</v>
      </c>
      <c r="D28" s="126" t="s">
        <v>56</v>
      </c>
      <c r="E28" s="463">
        <v>1</v>
      </c>
      <c r="F28" s="464"/>
      <c r="G28" s="464"/>
      <c r="H28" s="464"/>
    </row>
    <row r="29" s="378" customFormat="1" ht="49.5" spans="1:8">
      <c r="A29" s="126">
        <v>27</v>
      </c>
      <c r="B29" s="126" t="s">
        <v>1594</v>
      </c>
      <c r="C29" s="231" t="s">
        <v>1595</v>
      </c>
      <c r="D29" s="126" t="s">
        <v>103</v>
      </c>
      <c r="E29" s="463">
        <v>1</v>
      </c>
      <c r="F29" s="464"/>
      <c r="G29" s="464"/>
      <c r="H29" s="464"/>
    </row>
    <row r="30" s="378" customFormat="1" ht="33" spans="1:8">
      <c r="A30" s="126">
        <v>28</v>
      </c>
      <c r="B30" s="126" t="s">
        <v>1596</v>
      </c>
      <c r="C30" s="231" t="s">
        <v>1597</v>
      </c>
      <c r="D30" s="126" t="s">
        <v>103</v>
      </c>
      <c r="E30" s="463">
        <v>1</v>
      </c>
      <c r="F30" s="464"/>
      <c r="G30" s="464"/>
      <c r="H30" s="464"/>
    </row>
    <row r="31" s="378" customFormat="1" spans="1:8">
      <c r="A31" s="126">
        <v>29</v>
      </c>
      <c r="B31" s="126" t="s">
        <v>1598</v>
      </c>
      <c r="C31" s="231" t="s">
        <v>1599</v>
      </c>
      <c r="D31" s="126" t="s">
        <v>51</v>
      </c>
      <c r="E31" s="463">
        <v>1</v>
      </c>
      <c r="F31" s="464"/>
      <c r="G31" s="464"/>
      <c r="H31" s="464"/>
    </row>
    <row r="32" s="378" customFormat="1" spans="1:8">
      <c r="A32" s="126">
        <v>30</v>
      </c>
      <c r="B32" s="126" t="s">
        <v>1600</v>
      </c>
      <c r="C32" s="231" t="s">
        <v>1601</v>
      </c>
      <c r="D32" s="126" t="s">
        <v>51</v>
      </c>
      <c r="E32" s="463">
        <v>1</v>
      </c>
      <c r="F32" s="464"/>
      <c r="G32" s="464"/>
      <c r="H32" s="464"/>
    </row>
    <row r="33" s="378" customFormat="1" spans="1:8">
      <c r="A33" s="126">
        <v>31</v>
      </c>
      <c r="B33" s="126" t="s">
        <v>1602</v>
      </c>
      <c r="C33" s="231" t="s">
        <v>1603</v>
      </c>
      <c r="D33" s="126" t="s">
        <v>103</v>
      </c>
      <c r="E33" s="463">
        <v>1</v>
      </c>
      <c r="F33" s="464"/>
      <c r="G33" s="464"/>
      <c r="H33" s="464"/>
    </row>
    <row r="34" s="378" customFormat="1" spans="1:8">
      <c r="A34" s="126">
        <v>32</v>
      </c>
      <c r="B34" s="126" t="s">
        <v>1604</v>
      </c>
      <c r="C34" s="231" t="s">
        <v>1605</v>
      </c>
      <c r="D34" s="126" t="s">
        <v>51</v>
      </c>
      <c r="E34" s="463">
        <v>1</v>
      </c>
      <c r="F34" s="464"/>
      <c r="G34" s="464"/>
      <c r="H34" s="464"/>
    </row>
    <row r="35" s="378" customFormat="1" spans="1:8">
      <c r="A35" s="126">
        <v>33</v>
      </c>
      <c r="B35" s="126" t="s">
        <v>1173</v>
      </c>
      <c r="C35" s="231" t="s">
        <v>1174</v>
      </c>
      <c r="D35" s="126" t="s">
        <v>51</v>
      </c>
      <c r="E35" s="463">
        <v>1</v>
      </c>
      <c r="F35" s="464"/>
      <c r="G35" s="464"/>
      <c r="H35" s="464"/>
    </row>
    <row r="36" s="378" customFormat="1" ht="33" spans="1:8">
      <c r="A36" s="126">
        <v>34</v>
      </c>
      <c r="B36" s="126" t="s">
        <v>1606</v>
      </c>
      <c r="C36" s="231" t="s">
        <v>1607</v>
      </c>
      <c r="D36" s="126" t="s">
        <v>51</v>
      </c>
      <c r="E36" s="463">
        <v>1</v>
      </c>
      <c r="F36" s="464"/>
      <c r="G36" s="464"/>
      <c r="H36" s="464"/>
    </row>
    <row r="37" s="378" customFormat="1" spans="1:8">
      <c r="A37" s="126">
        <v>35</v>
      </c>
      <c r="B37" s="126" t="s">
        <v>1608</v>
      </c>
      <c r="C37" s="231" t="s">
        <v>653</v>
      </c>
      <c r="D37" s="126" t="s">
        <v>51</v>
      </c>
      <c r="E37" s="463">
        <v>1</v>
      </c>
      <c r="F37" s="464"/>
      <c r="G37" s="464"/>
      <c r="H37" s="464"/>
    </row>
    <row r="38" s="378" customFormat="1" ht="33" spans="1:8">
      <c r="A38" s="126">
        <v>36</v>
      </c>
      <c r="B38" s="126" t="s">
        <v>1609</v>
      </c>
      <c r="C38" s="231" t="s">
        <v>1610</v>
      </c>
      <c r="D38" s="126" t="s">
        <v>51</v>
      </c>
      <c r="E38" s="463">
        <v>1</v>
      </c>
      <c r="F38" s="464"/>
      <c r="G38" s="464"/>
      <c r="H38" s="464"/>
    </row>
    <row r="39" s="378" customFormat="1" spans="1:8">
      <c r="A39" s="126">
        <v>37</v>
      </c>
      <c r="B39" s="126" t="s">
        <v>1611</v>
      </c>
      <c r="C39" s="231" t="s">
        <v>1612</v>
      </c>
      <c r="D39" s="126" t="s">
        <v>51</v>
      </c>
      <c r="E39" s="463">
        <v>1</v>
      </c>
      <c r="F39" s="464"/>
      <c r="G39" s="464"/>
      <c r="H39" s="464"/>
    </row>
    <row r="40" s="378" customFormat="1" spans="1:8">
      <c r="A40" s="126">
        <v>38</v>
      </c>
      <c r="B40" s="126" t="s">
        <v>1177</v>
      </c>
      <c r="C40" s="231" t="s">
        <v>1613</v>
      </c>
      <c r="D40" s="126" t="s">
        <v>51</v>
      </c>
      <c r="E40" s="463">
        <v>1</v>
      </c>
      <c r="F40" s="464"/>
      <c r="G40" s="464"/>
      <c r="H40" s="464"/>
    </row>
    <row r="41" s="378" customFormat="1" spans="1:8">
      <c r="A41" s="126">
        <v>39</v>
      </c>
      <c r="B41" s="126" t="s">
        <v>1614</v>
      </c>
      <c r="C41" s="231" t="s">
        <v>653</v>
      </c>
      <c r="D41" s="126" t="s">
        <v>103</v>
      </c>
      <c r="E41" s="463">
        <v>1</v>
      </c>
      <c r="F41" s="464"/>
      <c r="G41" s="464"/>
      <c r="H41" s="464"/>
    </row>
    <row r="42" s="378" customFormat="1" spans="1:8">
      <c r="A42" s="126">
        <v>40</v>
      </c>
      <c r="B42" s="126" t="s">
        <v>1615</v>
      </c>
      <c r="C42" s="231" t="s">
        <v>1616</v>
      </c>
      <c r="D42" s="126" t="s">
        <v>51</v>
      </c>
      <c r="E42" s="463">
        <v>1</v>
      </c>
      <c r="F42" s="464"/>
      <c r="G42" s="464"/>
      <c r="H42" s="464"/>
    </row>
    <row r="43" s="378" customFormat="1" spans="1:8">
      <c r="A43" s="126">
        <v>41</v>
      </c>
      <c r="B43" s="126" t="s">
        <v>1617</v>
      </c>
      <c r="C43" s="465" t="s">
        <v>1618</v>
      </c>
      <c r="D43" s="126" t="s">
        <v>51</v>
      </c>
      <c r="E43" s="463">
        <v>1</v>
      </c>
      <c r="F43" s="464"/>
      <c r="G43" s="464"/>
      <c r="H43" s="464"/>
    </row>
    <row r="44" s="378" customFormat="1" ht="33" spans="1:8">
      <c r="A44" s="126">
        <v>42</v>
      </c>
      <c r="B44" s="126" t="s">
        <v>1619</v>
      </c>
      <c r="C44" s="231" t="s">
        <v>1620</v>
      </c>
      <c r="D44" s="126" t="s">
        <v>51</v>
      </c>
      <c r="E44" s="463">
        <v>1</v>
      </c>
      <c r="F44" s="464"/>
      <c r="G44" s="464"/>
      <c r="H44" s="464"/>
    </row>
    <row r="45" s="378" customFormat="1" ht="33" spans="1:8">
      <c r="A45" s="126">
        <v>43</v>
      </c>
      <c r="B45" s="126" t="s">
        <v>1621</v>
      </c>
      <c r="C45" s="231" t="s">
        <v>1622</v>
      </c>
      <c r="D45" s="126" t="s">
        <v>51</v>
      </c>
      <c r="E45" s="463">
        <v>1</v>
      </c>
      <c r="F45" s="464"/>
      <c r="G45" s="464"/>
      <c r="H45" s="464"/>
    </row>
    <row r="46" s="378" customFormat="1" ht="33" spans="1:8">
      <c r="A46" s="126">
        <v>44</v>
      </c>
      <c r="B46" s="126" t="s">
        <v>1623</v>
      </c>
      <c r="C46" s="231" t="s">
        <v>1624</v>
      </c>
      <c r="D46" s="126" t="s">
        <v>51</v>
      </c>
      <c r="E46" s="463">
        <v>1</v>
      </c>
      <c r="F46" s="464"/>
      <c r="G46" s="464"/>
      <c r="H46" s="464"/>
    </row>
    <row r="47" s="378" customFormat="1" ht="33" spans="1:8">
      <c r="A47" s="126">
        <v>45</v>
      </c>
      <c r="B47" s="126" t="s">
        <v>1625</v>
      </c>
      <c r="C47" s="231" t="s">
        <v>1626</v>
      </c>
      <c r="D47" s="126" t="s">
        <v>51</v>
      </c>
      <c r="E47" s="463">
        <v>1</v>
      </c>
      <c r="F47" s="464"/>
      <c r="G47" s="464"/>
      <c r="H47" s="464"/>
    </row>
    <row r="48" s="378" customFormat="1" spans="1:8">
      <c r="A48" s="126">
        <v>46</v>
      </c>
      <c r="B48" s="126" t="s">
        <v>1627</v>
      </c>
      <c r="C48" s="231" t="s">
        <v>653</v>
      </c>
      <c r="D48" s="126" t="s">
        <v>56</v>
      </c>
      <c r="E48" s="463">
        <v>1</v>
      </c>
      <c r="F48" s="464"/>
      <c r="G48" s="464"/>
      <c r="H48" s="464"/>
    </row>
    <row r="49" s="378" customFormat="1" spans="1:8">
      <c r="A49" s="126">
        <v>47</v>
      </c>
      <c r="B49" s="126" t="s">
        <v>1182</v>
      </c>
      <c r="C49" s="231" t="s">
        <v>653</v>
      </c>
      <c r="D49" s="126" t="s">
        <v>51</v>
      </c>
      <c r="E49" s="463">
        <v>1</v>
      </c>
      <c r="F49" s="464"/>
      <c r="G49" s="464"/>
      <c r="H49" s="464"/>
    </row>
    <row r="50" s="378" customFormat="1" spans="1:8">
      <c r="A50" s="126">
        <v>48</v>
      </c>
      <c r="B50" s="126" t="s">
        <v>1628</v>
      </c>
      <c r="C50" s="231" t="s">
        <v>1629</v>
      </c>
      <c r="D50" s="126" t="s">
        <v>51</v>
      </c>
      <c r="E50" s="463">
        <v>1</v>
      </c>
      <c r="F50" s="464"/>
      <c r="G50" s="464"/>
      <c r="H50" s="464"/>
    </row>
    <row r="51" s="378" customFormat="1" spans="1:8">
      <c r="A51" s="126">
        <v>49</v>
      </c>
      <c r="B51" s="126" t="s">
        <v>1213</v>
      </c>
      <c r="C51" s="466" t="s">
        <v>1630</v>
      </c>
      <c r="D51" s="126" t="s">
        <v>51</v>
      </c>
      <c r="E51" s="463">
        <v>1</v>
      </c>
      <c r="F51" s="464"/>
      <c r="G51" s="464"/>
      <c r="H51" s="464"/>
    </row>
    <row r="52" s="378" customFormat="1" spans="1:8">
      <c r="A52" s="126">
        <v>50</v>
      </c>
      <c r="B52" s="126" t="s">
        <v>1631</v>
      </c>
      <c r="C52" s="231" t="s">
        <v>1632</v>
      </c>
      <c r="D52" s="126" t="s">
        <v>51</v>
      </c>
      <c r="E52" s="463">
        <v>1</v>
      </c>
      <c r="F52" s="464"/>
      <c r="G52" s="464"/>
      <c r="H52" s="464"/>
    </row>
    <row r="53" s="378" customFormat="1" spans="1:8">
      <c r="A53" s="126">
        <v>51</v>
      </c>
      <c r="B53" s="126" t="s">
        <v>1633</v>
      </c>
      <c r="C53" s="231" t="s">
        <v>1634</v>
      </c>
      <c r="D53" s="126" t="s">
        <v>51</v>
      </c>
      <c r="E53" s="463">
        <v>10</v>
      </c>
      <c r="F53" s="464"/>
      <c r="G53" s="464"/>
      <c r="H53" s="464"/>
    </row>
    <row r="54" s="378" customFormat="1" spans="1:8">
      <c r="A54" s="126">
        <v>52</v>
      </c>
      <c r="B54" s="126" t="s">
        <v>1635</v>
      </c>
      <c r="C54" s="231" t="s">
        <v>1636</v>
      </c>
      <c r="D54" s="126" t="s">
        <v>51</v>
      </c>
      <c r="E54" s="463">
        <v>1</v>
      </c>
      <c r="F54" s="464"/>
      <c r="G54" s="464"/>
      <c r="H54" s="464"/>
    </row>
    <row r="55" s="378" customFormat="1" ht="33" spans="1:8">
      <c r="A55" s="126">
        <v>53</v>
      </c>
      <c r="B55" s="126" t="s">
        <v>1637</v>
      </c>
      <c r="C55" s="231" t="s">
        <v>1638</v>
      </c>
      <c r="D55" s="126" t="s">
        <v>51</v>
      </c>
      <c r="E55" s="463">
        <v>1</v>
      </c>
      <c r="F55" s="464"/>
      <c r="G55" s="464"/>
      <c r="H55" s="464"/>
    </row>
    <row r="56" s="378" customFormat="1" ht="33" spans="1:8">
      <c r="A56" s="126">
        <v>54</v>
      </c>
      <c r="B56" s="126" t="s">
        <v>1639</v>
      </c>
      <c r="C56" s="231" t="s">
        <v>1640</v>
      </c>
      <c r="D56" s="126" t="s">
        <v>103</v>
      </c>
      <c r="E56" s="463">
        <v>1</v>
      </c>
      <c r="F56" s="464"/>
      <c r="G56" s="464"/>
      <c r="H56" s="464"/>
    </row>
    <row r="57" s="378" customFormat="1" ht="33" spans="1:8">
      <c r="A57" s="126">
        <v>55</v>
      </c>
      <c r="B57" s="126" t="s">
        <v>1641</v>
      </c>
      <c r="C57" s="231" t="s">
        <v>1642</v>
      </c>
      <c r="D57" s="126" t="s">
        <v>103</v>
      </c>
      <c r="E57" s="463">
        <v>1</v>
      </c>
      <c r="F57" s="464"/>
      <c r="G57" s="464"/>
      <c r="H57" s="464"/>
    </row>
    <row r="58" s="378" customFormat="1" spans="1:8">
      <c r="A58" s="126">
        <v>56</v>
      </c>
      <c r="B58" s="126" t="s">
        <v>1643</v>
      </c>
      <c r="C58" s="231" t="s">
        <v>1644</v>
      </c>
      <c r="D58" s="126" t="s">
        <v>51</v>
      </c>
      <c r="E58" s="463">
        <v>1</v>
      </c>
      <c r="F58" s="464"/>
      <c r="G58" s="464"/>
      <c r="H58" s="464"/>
    </row>
    <row r="59" s="378" customFormat="1" ht="33" spans="1:8">
      <c r="A59" s="126">
        <v>57</v>
      </c>
      <c r="B59" s="126" t="s">
        <v>1645</v>
      </c>
      <c r="C59" s="231" t="s">
        <v>1646</v>
      </c>
      <c r="D59" s="126" t="s">
        <v>51</v>
      </c>
      <c r="E59" s="463">
        <v>1</v>
      </c>
      <c r="F59" s="464"/>
      <c r="G59" s="464"/>
      <c r="H59" s="464"/>
    </row>
    <row r="60" s="378" customFormat="1" spans="1:8">
      <c r="A60" s="126">
        <v>58</v>
      </c>
      <c r="B60" s="126" t="s">
        <v>1647</v>
      </c>
      <c r="C60" s="231" t="s">
        <v>1648</v>
      </c>
      <c r="D60" s="126" t="s">
        <v>51</v>
      </c>
      <c r="E60" s="463">
        <v>1</v>
      </c>
      <c r="F60" s="464"/>
      <c r="G60" s="464"/>
      <c r="H60" s="464"/>
    </row>
    <row r="61" s="378" customFormat="1" spans="1:8">
      <c r="A61" s="126">
        <v>59</v>
      </c>
      <c r="B61" s="126" t="s">
        <v>1649</v>
      </c>
      <c r="C61" s="465" t="s">
        <v>1650</v>
      </c>
      <c r="D61" s="126" t="s">
        <v>103</v>
      </c>
      <c r="E61" s="463">
        <v>28</v>
      </c>
      <c r="F61" s="464"/>
      <c r="G61" s="464"/>
      <c r="H61" s="464"/>
    </row>
    <row r="62" s="378" customFormat="1" ht="33" spans="1:8">
      <c r="A62" s="126">
        <v>60</v>
      </c>
      <c r="B62" s="126" t="s">
        <v>1651</v>
      </c>
      <c r="C62" s="465" t="s">
        <v>1652</v>
      </c>
      <c r="D62" s="126" t="s">
        <v>56</v>
      </c>
      <c r="E62" s="463">
        <v>28</v>
      </c>
      <c r="F62" s="464"/>
      <c r="G62" s="464"/>
      <c r="H62" s="464"/>
    </row>
    <row r="63" s="378" customFormat="1" spans="1:8">
      <c r="A63" s="126">
        <v>61</v>
      </c>
      <c r="B63" s="126" t="s">
        <v>1653</v>
      </c>
      <c r="C63" s="231" t="s">
        <v>1654</v>
      </c>
      <c r="D63" s="126" t="s">
        <v>369</v>
      </c>
      <c r="E63" s="463">
        <v>28</v>
      </c>
      <c r="F63" s="464"/>
      <c r="G63" s="464"/>
      <c r="H63" s="464"/>
    </row>
    <row r="64" s="378" customFormat="1" spans="1:8">
      <c r="A64" s="126">
        <v>62</v>
      </c>
      <c r="B64" s="126" t="s">
        <v>1655</v>
      </c>
      <c r="C64" s="231" t="s">
        <v>1656</v>
      </c>
      <c r="D64" s="126" t="s">
        <v>369</v>
      </c>
      <c r="E64" s="463">
        <v>28</v>
      </c>
      <c r="F64" s="464"/>
      <c r="G64" s="464"/>
      <c r="H64" s="464"/>
    </row>
    <row r="65" s="378" customFormat="1" spans="1:8">
      <c r="A65" s="126">
        <v>63</v>
      </c>
      <c r="B65" s="126" t="s">
        <v>1657</v>
      </c>
      <c r="C65" s="231"/>
      <c r="D65" s="126" t="s">
        <v>369</v>
      </c>
      <c r="E65" s="463">
        <v>28</v>
      </c>
      <c r="F65" s="464"/>
      <c r="G65" s="464"/>
      <c r="H65" s="464"/>
    </row>
    <row r="66" s="378" customFormat="1" spans="1:8">
      <c r="A66" s="126">
        <v>64</v>
      </c>
      <c r="B66" s="126" t="s">
        <v>1658</v>
      </c>
      <c r="C66" s="231"/>
      <c r="D66" s="126" t="s">
        <v>1566</v>
      </c>
      <c r="E66" s="463">
        <v>28</v>
      </c>
      <c r="F66" s="464"/>
      <c r="G66" s="464"/>
      <c r="H66" s="464"/>
    </row>
    <row r="67" s="378" customFormat="1" spans="1:8">
      <c r="A67" s="126">
        <v>65</v>
      </c>
      <c r="B67" s="126" t="s">
        <v>1659</v>
      </c>
      <c r="C67" s="231"/>
      <c r="D67" s="126" t="s">
        <v>1566</v>
      </c>
      <c r="E67" s="463">
        <v>10</v>
      </c>
      <c r="F67" s="464"/>
      <c r="G67" s="464"/>
      <c r="H67" s="464"/>
    </row>
    <row r="68" s="378" customFormat="1" spans="1:8">
      <c r="A68" s="126">
        <v>66</v>
      </c>
      <c r="B68" s="126" t="s">
        <v>458</v>
      </c>
      <c r="C68" s="231" t="s">
        <v>1660</v>
      </c>
      <c r="D68" s="126" t="s">
        <v>369</v>
      </c>
      <c r="E68" s="463">
        <v>28</v>
      </c>
      <c r="F68" s="464"/>
      <c r="G68" s="464"/>
      <c r="H68" s="464"/>
    </row>
    <row r="69" s="378" customFormat="1" spans="1:8">
      <c r="A69" s="126">
        <v>67</v>
      </c>
      <c r="B69" s="126" t="s">
        <v>458</v>
      </c>
      <c r="C69" s="231" t="s">
        <v>1661</v>
      </c>
      <c r="D69" s="126" t="s">
        <v>369</v>
      </c>
      <c r="E69" s="463">
        <v>28</v>
      </c>
      <c r="F69" s="464"/>
      <c r="G69" s="464"/>
      <c r="H69" s="464"/>
    </row>
    <row r="70" s="378" customFormat="1" spans="1:8">
      <c r="A70" s="126">
        <v>68</v>
      </c>
      <c r="B70" s="126" t="s">
        <v>1662</v>
      </c>
      <c r="C70" s="231" t="s">
        <v>1663</v>
      </c>
      <c r="D70" s="126" t="s">
        <v>369</v>
      </c>
      <c r="E70" s="463">
        <v>28</v>
      </c>
      <c r="F70" s="464"/>
      <c r="G70" s="464"/>
      <c r="H70" s="464"/>
    </row>
    <row r="71" s="378" customFormat="1" spans="1:8">
      <c r="A71" s="126">
        <v>69</v>
      </c>
      <c r="B71" s="126" t="s">
        <v>1664</v>
      </c>
      <c r="C71" s="231" t="s">
        <v>1665</v>
      </c>
      <c r="D71" s="126" t="s">
        <v>369</v>
      </c>
      <c r="E71" s="463">
        <v>28</v>
      </c>
      <c r="F71" s="464"/>
      <c r="G71" s="464"/>
      <c r="H71" s="464"/>
    </row>
    <row r="72" s="378" customFormat="1" spans="1:8">
      <c r="A72" s="126">
        <v>70</v>
      </c>
      <c r="B72" s="126" t="s">
        <v>1666</v>
      </c>
      <c r="C72" s="465" t="s">
        <v>1667</v>
      </c>
      <c r="D72" s="126" t="s">
        <v>103</v>
      </c>
      <c r="E72" s="463">
        <v>28</v>
      </c>
      <c r="F72" s="464"/>
      <c r="G72" s="464"/>
      <c r="H72" s="464"/>
    </row>
    <row r="73" s="378" customFormat="1" spans="1:8">
      <c r="A73" s="126">
        <v>71</v>
      </c>
      <c r="B73" s="126" t="s">
        <v>1668</v>
      </c>
      <c r="C73" s="231" t="s">
        <v>1669</v>
      </c>
      <c r="D73" s="126" t="s">
        <v>466</v>
      </c>
      <c r="E73" s="463">
        <v>9</v>
      </c>
      <c r="F73" s="464"/>
      <c r="G73" s="464"/>
      <c r="H73" s="464"/>
    </row>
    <row r="74" s="378" customFormat="1" spans="1:8">
      <c r="A74" s="126">
        <v>72</v>
      </c>
      <c r="B74" s="126" t="s">
        <v>1668</v>
      </c>
      <c r="C74" s="231" t="s">
        <v>1670</v>
      </c>
      <c r="D74" s="126" t="s">
        <v>466</v>
      </c>
      <c r="E74" s="463">
        <v>9</v>
      </c>
      <c r="F74" s="464"/>
      <c r="G74" s="464"/>
      <c r="H74" s="464"/>
    </row>
    <row r="75" s="378" customFormat="1" spans="1:8">
      <c r="A75" s="126">
        <v>73</v>
      </c>
      <c r="B75" s="126" t="s">
        <v>1668</v>
      </c>
      <c r="C75" s="231" t="s">
        <v>1671</v>
      </c>
      <c r="D75" s="126" t="s">
        <v>466</v>
      </c>
      <c r="E75" s="463">
        <v>9</v>
      </c>
      <c r="F75" s="464"/>
      <c r="G75" s="464"/>
      <c r="H75" s="464"/>
    </row>
    <row r="76" s="378" customFormat="1" spans="1:8">
      <c r="A76" s="126">
        <v>74</v>
      </c>
      <c r="B76" s="126" t="s">
        <v>1668</v>
      </c>
      <c r="C76" s="231" t="s">
        <v>1672</v>
      </c>
      <c r="D76" s="126" t="s">
        <v>466</v>
      </c>
      <c r="E76" s="463">
        <v>9</v>
      </c>
      <c r="F76" s="464"/>
      <c r="G76" s="464"/>
      <c r="H76" s="464"/>
    </row>
    <row r="77" s="378" customFormat="1" spans="1:8">
      <c r="A77" s="126">
        <v>75</v>
      </c>
      <c r="B77" s="126" t="s">
        <v>1668</v>
      </c>
      <c r="C77" s="465" t="s">
        <v>1673</v>
      </c>
      <c r="D77" s="126" t="s">
        <v>466</v>
      </c>
      <c r="E77" s="463">
        <v>9</v>
      </c>
      <c r="F77" s="464"/>
      <c r="G77" s="464"/>
      <c r="H77" s="464"/>
    </row>
    <row r="78" s="378" customFormat="1" spans="1:8">
      <c r="A78" s="126">
        <v>76</v>
      </c>
      <c r="B78" s="126" t="s">
        <v>1674</v>
      </c>
      <c r="C78" s="231" t="s">
        <v>1675</v>
      </c>
      <c r="D78" s="126" t="s">
        <v>369</v>
      </c>
      <c r="E78" s="463">
        <v>28</v>
      </c>
      <c r="F78" s="464"/>
      <c r="G78" s="464"/>
      <c r="H78" s="464"/>
    </row>
    <row r="79" s="378" customFormat="1" spans="1:8">
      <c r="A79" s="126">
        <v>77</v>
      </c>
      <c r="B79" s="126" t="s">
        <v>1676</v>
      </c>
      <c r="C79" s="231" t="s">
        <v>1677</v>
      </c>
      <c r="D79" s="126" t="s">
        <v>56</v>
      </c>
      <c r="E79" s="463">
        <v>28</v>
      </c>
      <c r="F79" s="464"/>
      <c r="G79" s="464"/>
      <c r="H79" s="464"/>
    </row>
    <row r="80" s="378" customFormat="1" spans="1:8">
      <c r="A80" s="126">
        <v>78</v>
      </c>
      <c r="B80" s="126" t="s">
        <v>473</v>
      </c>
      <c r="C80" s="231" t="s">
        <v>1678</v>
      </c>
      <c r="D80" s="126" t="s">
        <v>103</v>
      </c>
      <c r="E80" s="463">
        <v>28</v>
      </c>
      <c r="F80" s="464"/>
      <c r="G80" s="464"/>
      <c r="H80" s="464"/>
    </row>
    <row r="81" s="378" customFormat="1" spans="1:8">
      <c r="A81" s="126">
        <v>79</v>
      </c>
      <c r="B81" s="126" t="s">
        <v>475</v>
      </c>
      <c r="C81" s="231" t="s">
        <v>1679</v>
      </c>
      <c r="D81" s="126" t="s">
        <v>103</v>
      </c>
      <c r="E81" s="463">
        <v>28</v>
      </c>
      <c r="F81" s="464"/>
      <c r="G81" s="464"/>
      <c r="H81" s="464"/>
    </row>
    <row r="82" s="378" customFormat="1" spans="1:8">
      <c r="A82" s="126">
        <v>80</v>
      </c>
      <c r="B82" s="126" t="s">
        <v>1680</v>
      </c>
      <c r="C82" s="231" t="s">
        <v>1681</v>
      </c>
      <c r="D82" s="126" t="s">
        <v>103</v>
      </c>
      <c r="E82" s="463">
        <v>28</v>
      </c>
      <c r="F82" s="464"/>
      <c r="G82" s="464"/>
      <c r="H82" s="464"/>
    </row>
    <row r="83" s="378" customFormat="1" spans="1:8">
      <c r="A83" s="126">
        <v>81</v>
      </c>
      <c r="B83" s="126" t="s">
        <v>1682</v>
      </c>
      <c r="C83" s="231" t="s">
        <v>1683</v>
      </c>
      <c r="D83" s="126" t="s">
        <v>103</v>
      </c>
      <c r="E83" s="463">
        <v>9</v>
      </c>
      <c r="F83" s="464"/>
      <c r="G83" s="464"/>
      <c r="H83" s="464"/>
    </row>
    <row r="84" s="378" customFormat="1" spans="1:8">
      <c r="A84" s="126">
        <v>82</v>
      </c>
      <c r="B84" s="126" t="s">
        <v>1225</v>
      </c>
      <c r="C84" s="231" t="s">
        <v>1684</v>
      </c>
      <c r="D84" s="126" t="s">
        <v>103</v>
      </c>
      <c r="E84" s="463">
        <v>9</v>
      </c>
      <c r="F84" s="464"/>
      <c r="G84" s="464"/>
      <c r="H84" s="464"/>
    </row>
    <row r="85" s="378" customFormat="1" spans="1:8">
      <c r="A85" s="126">
        <v>83</v>
      </c>
      <c r="B85" s="126" t="s">
        <v>1685</v>
      </c>
      <c r="C85" s="231" t="s">
        <v>1686</v>
      </c>
      <c r="D85" s="126" t="s">
        <v>103</v>
      </c>
      <c r="E85" s="463">
        <v>4</v>
      </c>
      <c r="F85" s="464"/>
      <c r="G85" s="464"/>
      <c r="H85" s="464"/>
    </row>
    <row r="86" s="378" customFormat="1" spans="1:8">
      <c r="A86" s="126">
        <v>84</v>
      </c>
      <c r="B86" s="126" t="s">
        <v>1687</v>
      </c>
      <c r="C86" s="231" t="s">
        <v>1688</v>
      </c>
      <c r="D86" s="126" t="s">
        <v>369</v>
      </c>
      <c r="E86" s="463">
        <v>28</v>
      </c>
      <c r="F86" s="464"/>
      <c r="G86" s="464"/>
      <c r="H86" s="464"/>
    </row>
    <row r="87" s="378" customFormat="1" spans="1:8">
      <c r="A87" s="126">
        <v>85</v>
      </c>
      <c r="B87" s="126" t="s">
        <v>1689</v>
      </c>
      <c r="C87" s="231" t="s">
        <v>1690</v>
      </c>
      <c r="D87" s="126" t="s">
        <v>369</v>
      </c>
      <c r="E87" s="463">
        <v>28</v>
      </c>
      <c r="F87" s="464"/>
      <c r="G87" s="464"/>
      <c r="H87" s="464"/>
    </row>
    <row r="88" s="378" customFormat="1" spans="1:8">
      <c r="A88" s="126">
        <v>86</v>
      </c>
      <c r="B88" s="126" t="s">
        <v>1691</v>
      </c>
      <c r="C88" s="231" t="s">
        <v>1692</v>
      </c>
      <c r="D88" s="126" t="s">
        <v>1693</v>
      </c>
      <c r="E88" s="463">
        <v>16</v>
      </c>
      <c r="F88" s="464"/>
      <c r="G88" s="464"/>
      <c r="H88" s="464"/>
    </row>
    <row r="89" s="378" customFormat="1" spans="1:8">
      <c r="A89" s="126">
        <v>87</v>
      </c>
      <c r="B89" s="126" t="s">
        <v>1694</v>
      </c>
      <c r="C89" s="231" t="s">
        <v>1695</v>
      </c>
      <c r="D89" s="126" t="s">
        <v>51</v>
      </c>
      <c r="E89" s="463">
        <v>2</v>
      </c>
      <c r="F89" s="464"/>
      <c r="G89" s="464"/>
      <c r="H89" s="464"/>
    </row>
    <row r="90" s="378" customFormat="1" spans="1:8">
      <c r="A90" s="126">
        <v>88</v>
      </c>
      <c r="B90" s="126" t="s">
        <v>1205</v>
      </c>
      <c r="C90" s="231" t="s">
        <v>1696</v>
      </c>
      <c r="D90" s="126" t="s">
        <v>51</v>
      </c>
      <c r="E90" s="463">
        <v>28</v>
      </c>
      <c r="F90" s="464"/>
      <c r="G90" s="464"/>
      <c r="H90" s="464"/>
    </row>
    <row r="91" s="378" customFormat="1" spans="1:8">
      <c r="A91" s="126">
        <v>89</v>
      </c>
      <c r="B91" s="126" t="s">
        <v>605</v>
      </c>
      <c r="C91" s="231" t="s">
        <v>1697</v>
      </c>
      <c r="D91" s="126" t="s">
        <v>51</v>
      </c>
      <c r="E91" s="463">
        <v>28</v>
      </c>
      <c r="F91" s="464"/>
      <c r="G91" s="464"/>
      <c r="H91" s="464"/>
    </row>
    <row r="92" s="378" customFormat="1" spans="1:8">
      <c r="A92" s="126">
        <v>90</v>
      </c>
      <c r="B92" s="126" t="s">
        <v>605</v>
      </c>
      <c r="C92" s="26" t="s">
        <v>1698</v>
      </c>
      <c r="D92" s="126" t="s">
        <v>51</v>
      </c>
      <c r="E92" s="463">
        <v>28</v>
      </c>
      <c r="F92" s="464"/>
      <c r="G92" s="464"/>
      <c r="H92" s="464"/>
    </row>
    <row r="93" s="378" customFormat="1" ht="33" spans="1:8">
      <c r="A93" s="126">
        <v>91</v>
      </c>
      <c r="B93" s="126" t="s">
        <v>681</v>
      </c>
      <c r="C93" s="231" t="s">
        <v>1699</v>
      </c>
      <c r="D93" s="126" t="s">
        <v>103</v>
      </c>
      <c r="E93" s="463">
        <v>28</v>
      </c>
      <c r="F93" s="464"/>
      <c r="G93" s="464"/>
      <c r="H93" s="464"/>
    </row>
    <row r="94" s="378" customFormat="1" spans="1:8">
      <c r="A94" s="126">
        <v>92</v>
      </c>
      <c r="B94" s="126" t="s">
        <v>795</v>
      </c>
      <c r="C94" s="231" t="s">
        <v>1209</v>
      </c>
      <c r="D94" s="126" t="s">
        <v>466</v>
      </c>
      <c r="E94" s="463">
        <v>56</v>
      </c>
      <c r="F94" s="464"/>
      <c r="G94" s="464"/>
      <c r="H94" s="464"/>
    </row>
    <row r="95" s="378" customFormat="1" spans="1:8">
      <c r="A95" s="126">
        <v>93</v>
      </c>
      <c r="B95" s="126" t="s">
        <v>793</v>
      </c>
      <c r="C95" s="231" t="s">
        <v>1700</v>
      </c>
      <c r="D95" s="126" t="s">
        <v>466</v>
      </c>
      <c r="E95" s="463">
        <v>5</v>
      </c>
      <c r="F95" s="464"/>
      <c r="G95" s="464"/>
      <c r="H95" s="464"/>
    </row>
    <row r="96" s="378" customFormat="1" spans="1:8">
      <c r="A96" s="126">
        <v>94</v>
      </c>
      <c r="B96" s="126" t="s">
        <v>1701</v>
      </c>
      <c r="C96" s="467" t="s">
        <v>1702</v>
      </c>
      <c r="D96" s="126" t="s">
        <v>103</v>
      </c>
      <c r="E96" s="463">
        <v>28</v>
      </c>
      <c r="F96" s="464"/>
      <c r="G96" s="464"/>
      <c r="H96" s="464"/>
    </row>
    <row r="97" s="378" customFormat="1" spans="1:8">
      <c r="A97" s="126">
        <v>95</v>
      </c>
      <c r="B97" s="126" t="s">
        <v>1703</v>
      </c>
      <c r="C97" s="231" t="s">
        <v>382</v>
      </c>
      <c r="D97" s="126" t="s">
        <v>103</v>
      </c>
      <c r="E97" s="463">
        <v>28</v>
      </c>
      <c r="F97" s="464"/>
      <c r="G97" s="464"/>
      <c r="H97" s="464"/>
    </row>
    <row r="98" s="378" customFormat="1" spans="1:8">
      <c r="A98" s="126">
        <v>96</v>
      </c>
      <c r="B98" s="126" t="s">
        <v>1704</v>
      </c>
      <c r="C98" s="231" t="s">
        <v>653</v>
      </c>
      <c r="D98" s="126" t="s">
        <v>1705</v>
      </c>
      <c r="E98" s="463">
        <v>28</v>
      </c>
      <c r="F98" s="464"/>
      <c r="G98" s="464"/>
      <c r="H98" s="464"/>
    </row>
    <row r="99" s="378" customFormat="1" spans="1:8">
      <c r="A99" s="126">
        <v>97</v>
      </c>
      <c r="B99" s="126" t="s">
        <v>1706</v>
      </c>
      <c r="C99" s="231" t="s">
        <v>1707</v>
      </c>
      <c r="D99" s="126" t="s">
        <v>51</v>
      </c>
      <c r="E99" s="463">
        <v>1</v>
      </c>
      <c r="F99" s="464"/>
      <c r="G99" s="464"/>
      <c r="H99" s="464"/>
    </row>
    <row r="100" s="378" customFormat="1" spans="1:8">
      <c r="A100" s="126">
        <v>98</v>
      </c>
      <c r="B100" s="126" t="s">
        <v>1708</v>
      </c>
      <c r="C100" s="231" t="s">
        <v>1709</v>
      </c>
      <c r="D100" s="126" t="s">
        <v>51</v>
      </c>
      <c r="E100" s="463">
        <v>1</v>
      </c>
      <c r="F100" s="464"/>
      <c r="G100" s="464"/>
      <c r="H100" s="464"/>
    </row>
    <row r="101" s="378" customFormat="1" spans="1:8">
      <c r="A101" s="126">
        <v>99</v>
      </c>
      <c r="B101" s="126" t="s">
        <v>1710</v>
      </c>
      <c r="C101" s="231" t="s">
        <v>1711</v>
      </c>
      <c r="D101" s="126" t="s">
        <v>51</v>
      </c>
      <c r="E101" s="463">
        <v>1</v>
      </c>
      <c r="F101" s="464"/>
      <c r="G101" s="464"/>
      <c r="H101" s="464"/>
    </row>
    <row r="102" s="378" customFormat="1" ht="33" spans="1:8">
      <c r="A102" s="126">
        <v>100</v>
      </c>
      <c r="B102" s="126" t="s">
        <v>1712</v>
      </c>
      <c r="C102" s="231" t="s">
        <v>1713</v>
      </c>
      <c r="D102" s="126" t="s">
        <v>51</v>
      </c>
      <c r="E102" s="463">
        <v>1</v>
      </c>
      <c r="F102" s="464"/>
      <c r="G102" s="464"/>
      <c r="H102" s="464"/>
    </row>
    <row r="103" s="378" customFormat="1" ht="33" spans="1:8">
      <c r="A103" s="126">
        <v>101</v>
      </c>
      <c r="B103" s="126" t="s">
        <v>1714</v>
      </c>
      <c r="C103" s="231" t="s">
        <v>1715</v>
      </c>
      <c r="D103" s="126" t="s">
        <v>51</v>
      </c>
      <c r="E103" s="463">
        <v>1</v>
      </c>
      <c r="F103" s="464"/>
      <c r="G103" s="464"/>
      <c r="H103" s="464"/>
    </row>
    <row r="104" s="378" customFormat="1" spans="1:8">
      <c r="A104" s="126">
        <v>102</v>
      </c>
      <c r="B104" s="126" t="s">
        <v>776</v>
      </c>
      <c r="C104" s="231" t="s">
        <v>1230</v>
      </c>
      <c r="D104" s="126" t="s">
        <v>103</v>
      </c>
      <c r="E104" s="463">
        <v>28</v>
      </c>
      <c r="F104" s="464"/>
      <c r="G104" s="464"/>
      <c r="H104" s="464"/>
    </row>
    <row r="105" s="378" customFormat="1" spans="1:8">
      <c r="A105" s="126">
        <v>103</v>
      </c>
      <c r="B105" s="126" t="s">
        <v>776</v>
      </c>
      <c r="C105" s="231" t="s">
        <v>1231</v>
      </c>
      <c r="D105" s="126" t="s">
        <v>103</v>
      </c>
      <c r="E105" s="463">
        <v>28</v>
      </c>
      <c r="F105" s="464"/>
      <c r="G105" s="464"/>
      <c r="H105" s="464"/>
    </row>
    <row r="106" s="378" customFormat="1" spans="1:8">
      <c r="A106" s="126">
        <v>104</v>
      </c>
      <c r="B106" s="126" t="s">
        <v>776</v>
      </c>
      <c r="C106" s="231" t="s">
        <v>1232</v>
      </c>
      <c r="D106" s="126" t="s">
        <v>103</v>
      </c>
      <c r="E106" s="463">
        <v>28</v>
      </c>
      <c r="F106" s="464"/>
      <c r="G106" s="464"/>
      <c r="H106" s="464"/>
    </row>
    <row r="107" s="378" customFormat="1" spans="1:8">
      <c r="A107" s="126">
        <v>105</v>
      </c>
      <c r="B107" s="126" t="s">
        <v>776</v>
      </c>
      <c r="C107" s="231" t="s">
        <v>777</v>
      </c>
      <c r="D107" s="126" t="s">
        <v>103</v>
      </c>
      <c r="E107" s="463">
        <v>28</v>
      </c>
      <c r="F107" s="464"/>
      <c r="G107" s="464"/>
      <c r="H107" s="464"/>
    </row>
    <row r="108" s="378" customFormat="1" spans="1:8">
      <c r="A108" s="126">
        <v>106</v>
      </c>
      <c r="B108" s="126" t="s">
        <v>776</v>
      </c>
      <c r="C108" s="231" t="s">
        <v>1233</v>
      </c>
      <c r="D108" s="126" t="s">
        <v>103</v>
      </c>
      <c r="E108" s="463">
        <v>28</v>
      </c>
      <c r="F108" s="464"/>
      <c r="G108" s="464"/>
      <c r="H108" s="464"/>
    </row>
    <row r="109" s="378" customFormat="1" spans="1:8">
      <c r="A109" s="126">
        <v>107</v>
      </c>
      <c r="B109" s="126" t="s">
        <v>776</v>
      </c>
      <c r="C109" s="231" t="s">
        <v>1234</v>
      </c>
      <c r="D109" s="126" t="s">
        <v>103</v>
      </c>
      <c r="E109" s="463">
        <v>28</v>
      </c>
      <c r="F109" s="464"/>
      <c r="G109" s="464"/>
      <c r="H109" s="464"/>
    </row>
    <row r="110" s="378" customFormat="1" spans="1:8">
      <c r="A110" s="126">
        <v>108</v>
      </c>
      <c r="B110" s="126" t="s">
        <v>1235</v>
      </c>
      <c r="C110" s="231" t="s">
        <v>1231</v>
      </c>
      <c r="D110" s="126" t="s">
        <v>103</v>
      </c>
      <c r="E110" s="463">
        <v>16</v>
      </c>
      <c r="F110" s="464"/>
      <c r="G110" s="464"/>
      <c r="H110" s="464"/>
    </row>
    <row r="111" s="378" customFormat="1" spans="1:8">
      <c r="A111" s="126">
        <v>109</v>
      </c>
      <c r="B111" s="126" t="s">
        <v>1235</v>
      </c>
      <c r="C111" s="231" t="s">
        <v>777</v>
      </c>
      <c r="D111" s="126" t="s">
        <v>103</v>
      </c>
      <c r="E111" s="463">
        <v>16</v>
      </c>
      <c r="F111" s="464"/>
      <c r="G111" s="464"/>
      <c r="H111" s="464"/>
    </row>
    <row r="112" s="378" customFormat="1" spans="1:8">
      <c r="A112" s="126">
        <v>110</v>
      </c>
      <c r="B112" s="126" t="s">
        <v>1235</v>
      </c>
      <c r="C112" s="231" t="s">
        <v>775</v>
      </c>
      <c r="D112" s="126" t="s">
        <v>103</v>
      </c>
      <c r="E112" s="463">
        <v>16</v>
      </c>
      <c r="F112" s="464"/>
      <c r="G112" s="464"/>
      <c r="H112" s="464"/>
    </row>
    <row r="113" s="378" customFormat="1" spans="1:8">
      <c r="A113" s="126">
        <v>111</v>
      </c>
      <c r="B113" s="126" t="s">
        <v>1235</v>
      </c>
      <c r="C113" s="231" t="s">
        <v>1233</v>
      </c>
      <c r="D113" s="126" t="s">
        <v>103</v>
      </c>
      <c r="E113" s="463">
        <v>16</v>
      </c>
      <c r="F113" s="464"/>
      <c r="G113" s="464"/>
      <c r="H113" s="464"/>
    </row>
    <row r="114" s="378" customFormat="1" spans="1:8">
      <c r="A114" s="126">
        <v>112</v>
      </c>
      <c r="B114" s="126" t="s">
        <v>1235</v>
      </c>
      <c r="C114" s="231" t="s">
        <v>1234</v>
      </c>
      <c r="D114" s="126" t="s">
        <v>103</v>
      </c>
      <c r="E114" s="463">
        <v>16</v>
      </c>
      <c r="F114" s="464"/>
      <c r="G114" s="464"/>
      <c r="H114" s="464"/>
    </row>
    <row r="115" s="378" customFormat="1" spans="1:8">
      <c r="A115" s="126">
        <v>113</v>
      </c>
      <c r="B115" s="126" t="s">
        <v>1242</v>
      </c>
      <c r="C115" s="231" t="s">
        <v>1243</v>
      </c>
      <c r="D115" s="126" t="s">
        <v>466</v>
      </c>
      <c r="E115" s="463">
        <v>16</v>
      </c>
      <c r="F115" s="464"/>
      <c r="G115" s="464"/>
      <c r="H115" s="464"/>
    </row>
    <row r="116" s="378" customFormat="1" spans="1:8">
      <c r="A116" s="126">
        <v>114</v>
      </c>
      <c r="B116" s="126" t="s">
        <v>1242</v>
      </c>
      <c r="C116" s="231" t="s">
        <v>1244</v>
      </c>
      <c r="D116" s="126" t="s">
        <v>466</v>
      </c>
      <c r="E116" s="463">
        <v>16</v>
      </c>
      <c r="F116" s="464"/>
      <c r="G116" s="464"/>
      <c r="H116" s="464"/>
    </row>
    <row r="117" s="378" customFormat="1" spans="1:8">
      <c r="A117" s="126">
        <v>115</v>
      </c>
      <c r="B117" s="126" t="s">
        <v>1242</v>
      </c>
      <c r="C117" s="231" t="s">
        <v>1245</v>
      </c>
      <c r="D117" s="126" t="s">
        <v>466</v>
      </c>
      <c r="E117" s="463">
        <v>16</v>
      </c>
      <c r="F117" s="464"/>
      <c r="G117" s="464"/>
      <c r="H117" s="464"/>
    </row>
    <row r="118" s="378" customFormat="1" spans="1:8">
      <c r="A118" s="126">
        <v>116</v>
      </c>
      <c r="B118" s="126" t="s">
        <v>1242</v>
      </c>
      <c r="C118" s="231" t="s">
        <v>1230</v>
      </c>
      <c r="D118" s="126" t="s">
        <v>466</v>
      </c>
      <c r="E118" s="463">
        <v>16</v>
      </c>
      <c r="F118" s="464"/>
      <c r="G118" s="464"/>
      <c r="H118" s="464"/>
    </row>
    <row r="119" s="378" customFormat="1" spans="1:8">
      <c r="A119" s="126">
        <v>117</v>
      </c>
      <c r="B119" s="126" t="s">
        <v>1716</v>
      </c>
      <c r="C119" s="231" t="s">
        <v>1717</v>
      </c>
      <c r="D119" s="126" t="s">
        <v>466</v>
      </c>
      <c r="E119" s="463">
        <v>28</v>
      </c>
      <c r="F119" s="464"/>
      <c r="G119" s="464"/>
      <c r="H119" s="464"/>
    </row>
    <row r="120" s="378" customFormat="1" spans="1:8">
      <c r="A120" s="126">
        <v>118</v>
      </c>
      <c r="B120" s="126" t="s">
        <v>778</v>
      </c>
      <c r="C120" s="26" t="s">
        <v>1246</v>
      </c>
      <c r="D120" s="126" t="s">
        <v>466</v>
      </c>
      <c r="E120" s="463">
        <v>56</v>
      </c>
      <c r="F120" s="464"/>
      <c r="G120" s="464"/>
      <c r="H120" s="464"/>
    </row>
    <row r="121" s="378" customFormat="1" spans="1:8">
      <c r="A121" s="126">
        <v>119</v>
      </c>
      <c r="B121" s="126" t="s">
        <v>778</v>
      </c>
      <c r="C121" s="26" t="s">
        <v>779</v>
      </c>
      <c r="D121" s="126"/>
      <c r="E121" s="463">
        <v>56</v>
      </c>
      <c r="F121" s="464"/>
      <c r="G121" s="464"/>
      <c r="H121" s="464"/>
    </row>
    <row r="122" s="378" customFormat="1" spans="1:8">
      <c r="A122" s="126">
        <v>120</v>
      </c>
      <c r="B122" s="126" t="s">
        <v>780</v>
      </c>
      <c r="C122" s="231" t="s">
        <v>1232</v>
      </c>
      <c r="D122" s="126" t="s">
        <v>103</v>
      </c>
      <c r="E122" s="463">
        <v>56</v>
      </c>
      <c r="F122" s="464"/>
      <c r="G122" s="464"/>
      <c r="H122" s="464"/>
    </row>
    <row r="123" s="378" customFormat="1" spans="1:8">
      <c r="A123" s="126">
        <v>121</v>
      </c>
      <c r="B123" s="126" t="s">
        <v>780</v>
      </c>
      <c r="C123" s="231" t="s">
        <v>777</v>
      </c>
      <c r="D123" s="126" t="s">
        <v>103</v>
      </c>
      <c r="E123" s="463">
        <v>56</v>
      </c>
      <c r="F123" s="464"/>
      <c r="G123" s="464"/>
      <c r="H123" s="464"/>
    </row>
    <row r="124" s="378" customFormat="1" spans="1:8">
      <c r="A124" s="126">
        <v>122</v>
      </c>
      <c r="B124" s="126" t="s">
        <v>780</v>
      </c>
      <c r="C124" s="231" t="s">
        <v>775</v>
      </c>
      <c r="D124" s="126" t="s">
        <v>103</v>
      </c>
      <c r="E124" s="463">
        <v>56</v>
      </c>
      <c r="F124" s="464"/>
      <c r="G124" s="464"/>
      <c r="H124" s="464"/>
    </row>
    <row r="125" s="378" customFormat="1" spans="1:8">
      <c r="A125" s="126">
        <v>123</v>
      </c>
      <c r="B125" s="126" t="s">
        <v>780</v>
      </c>
      <c r="C125" s="231" t="s">
        <v>1233</v>
      </c>
      <c r="D125" s="126" t="s">
        <v>103</v>
      </c>
      <c r="E125" s="463">
        <v>56</v>
      </c>
      <c r="F125" s="464"/>
      <c r="G125" s="464"/>
      <c r="H125" s="464"/>
    </row>
    <row r="126" s="378" customFormat="1" spans="1:8">
      <c r="A126" s="126">
        <v>124</v>
      </c>
      <c r="B126" s="126" t="s">
        <v>783</v>
      </c>
      <c r="C126" s="231" t="s">
        <v>775</v>
      </c>
      <c r="D126" s="126" t="s">
        <v>103</v>
      </c>
      <c r="E126" s="463">
        <v>128</v>
      </c>
      <c r="F126" s="464"/>
      <c r="G126" s="464"/>
      <c r="H126" s="464"/>
    </row>
    <row r="127" s="378" customFormat="1" spans="1:8">
      <c r="A127" s="126">
        <v>125</v>
      </c>
      <c r="B127" s="126" t="s">
        <v>1272</v>
      </c>
      <c r="C127" s="231" t="s">
        <v>775</v>
      </c>
      <c r="D127" s="126" t="s">
        <v>103</v>
      </c>
      <c r="E127" s="463">
        <v>128</v>
      </c>
      <c r="F127" s="464"/>
      <c r="G127" s="464"/>
      <c r="H127" s="464"/>
    </row>
    <row r="128" s="378" customFormat="1" spans="1:8">
      <c r="A128" s="126">
        <v>126</v>
      </c>
      <c r="B128" s="126" t="s">
        <v>1272</v>
      </c>
      <c r="C128" s="231" t="s">
        <v>1233</v>
      </c>
      <c r="D128" s="126" t="s">
        <v>103</v>
      </c>
      <c r="E128" s="463">
        <v>128</v>
      </c>
      <c r="F128" s="464"/>
      <c r="G128" s="464"/>
      <c r="H128" s="464"/>
    </row>
    <row r="129" s="378" customFormat="1" spans="1:8">
      <c r="A129" s="126">
        <v>127</v>
      </c>
      <c r="B129" s="126" t="s">
        <v>1272</v>
      </c>
      <c r="C129" s="231" t="s">
        <v>1234</v>
      </c>
      <c r="D129" s="126" t="s">
        <v>103</v>
      </c>
      <c r="E129" s="463">
        <v>128</v>
      </c>
      <c r="F129" s="464"/>
      <c r="G129" s="464"/>
      <c r="H129" s="464"/>
    </row>
    <row r="130" s="378" customFormat="1" spans="1:8">
      <c r="A130" s="126">
        <v>128</v>
      </c>
      <c r="B130" s="126" t="s">
        <v>1280</v>
      </c>
      <c r="C130" s="231" t="s">
        <v>1281</v>
      </c>
      <c r="D130" s="126" t="s">
        <v>103</v>
      </c>
      <c r="E130" s="463">
        <v>150</v>
      </c>
      <c r="F130" s="464"/>
      <c r="G130" s="464"/>
      <c r="H130" s="464"/>
    </row>
    <row r="131" s="378" customFormat="1" spans="1:8">
      <c r="A131" s="126">
        <v>129</v>
      </c>
      <c r="B131" s="126" t="s">
        <v>1280</v>
      </c>
      <c r="C131" s="231" t="s">
        <v>1266</v>
      </c>
      <c r="D131" s="126" t="s">
        <v>103</v>
      </c>
      <c r="E131" s="463">
        <v>150</v>
      </c>
      <c r="F131" s="464"/>
      <c r="G131" s="464"/>
      <c r="H131" s="464"/>
    </row>
    <row r="132" s="378" customFormat="1" spans="1:8">
      <c r="A132" s="126">
        <v>130</v>
      </c>
      <c r="B132" s="126" t="s">
        <v>1282</v>
      </c>
      <c r="C132" s="231" t="s">
        <v>1283</v>
      </c>
      <c r="D132" s="126" t="s">
        <v>103</v>
      </c>
      <c r="E132" s="463">
        <v>150</v>
      </c>
      <c r="F132" s="464"/>
      <c r="G132" s="464"/>
      <c r="H132" s="464"/>
    </row>
    <row r="133" s="378" customFormat="1" spans="1:8">
      <c r="A133" s="126">
        <v>131</v>
      </c>
      <c r="B133" s="126" t="s">
        <v>1282</v>
      </c>
      <c r="C133" s="231" t="s">
        <v>1269</v>
      </c>
      <c r="D133" s="126" t="s">
        <v>103</v>
      </c>
      <c r="E133" s="463">
        <v>150</v>
      </c>
      <c r="F133" s="464"/>
      <c r="G133" s="464"/>
      <c r="H133" s="464"/>
    </row>
    <row r="134" s="378" customFormat="1" spans="1:8">
      <c r="A134" s="126">
        <v>132</v>
      </c>
      <c r="B134" s="126" t="s">
        <v>1718</v>
      </c>
      <c r="C134" s="231" t="s">
        <v>1234</v>
      </c>
      <c r="D134" s="126" t="s">
        <v>103</v>
      </c>
      <c r="E134" s="463">
        <v>10</v>
      </c>
      <c r="F134" s="464"/>
      <c r="G134" s="464"/>
      <c r="H134" s="464"/>
    </row>
    <row r="135" s="378" customFormat="1" spans="1:8">
      <c r="A135" s="126">
        <v>133</v>
      </c>
      <c r="B135" s="126" t="s">
        <v>1719</v>
      </c>
      <c r="C135" s="231" t="s">
        <v>1720</v>
      </c>
      <c r="D135" s="126" t="s">
        <v>56</v>
      </c>
      <c r="E135" s="463">
        <v>300</v>
      </c>
      <c r="F135" s="464"/>
      <c r="G135" s="464"/>
      <c r="H135" s="464"/>
    </row>
    <row r="136" s="378" customFormat="1" spans="1:8">
      <c r="A136" s="126">
        <v>134</v>
      </c>
      <c r="B136" s="126" t="s">
        <v>1719</v>
      </c>
      <c r="C136" s="231" t="s">
        <v>1721</v>
      </c>
      <c r="D136" s="126" t="s">
        <v>56</v>
      </c>
      <c r="E136" s="463">
        <v>300</v>
      </c>
      <c r="F136" s="464"/>
      <c r="G136" s="464"/>
      <c r="H136" s="464"/>
    </row>
    <row r="137" s="378" customFormat="1" spans="1:8">
      <c r="A137" s="126">
        <v>135</v>
      </c>
      <c r="B137" s="126" t="s">
        <v>1290</v>
      </c>
      <c r="C137" s="231" t="s">
        <v>1188</v>
      </c>
      <c r="D137" s="126" t="s">
        <v>103</v>
      </c>
      <c r="E137" s="463">
        <v>1</v>
      </c>
      <c r="F137" s="464"/>
      <c r="G137" s="464"/>
      <c r="H137" s="464"/>
    </row>
    <row r="138" s="378" customFormat="1" spans="1:8">
      <c r="A138" s="126">
        <v>136</v>
      </c>
      <c r="B138" s="126" t="s">
        <v>1312</v>
      </c>
      <c r="C138" s="466" t="s">
        <v>786</v>
      </c>
      <c r="D138" s="126" t="s">
        <v>103</v>
      </c>
      <c r="E138" s="463">
        <v>28</v>
      </c>
      <c r="F138" s="464"/>
      <c r="G138" s="464"/>
      <c r="H138" s="464"/>
    </row>
    <row r="139" s="378" customFormat="1" spans="1:8">
      <c r="A139" s="126">
        <v>137</v>
      </c>
      <c r="B139" s="126" t="s">
        <v>1317</v>
      </c>
      <c r="C139" s="231" t="s">
        <v>1231</v>
      </c>
      <c r="D139" s="126" t="s">
        <v>466</v>
      </c>
      <c r="E139" s="463">
        <v>150</v>
      </c>
      <c r="F139" s="464"/>
      <c r="G139" s="464"/>
      <c r="H139" s="464"/>
    </row>
    <row r="140" s="378" customFormat="1" spans="1:8">
      <c r="A140" s="126">
        <v>138</v>
      </c>
      <c r="B140" s="126" t="s">
        <v>1722</v>
      </c>
      <c r="C140" s="231" t="s">
        <v>1723</v>
      </c>
      <c r="D140" s="126" t="s">
        <v>103</v>
      </c>
      <c r="E140" s="463">
        <v>10</v>
      </c>
      <c r="F140" s="464"/>
      <c r="G140" s="464"/>
      <c r="H140" s="464"/>
    </row>
    <row r="141" s="378" customFormat="1" spans="1:8">
      <c r="A141" s="126">
        <v>139</v>
      </c>
      <c r="B141" s="126" t="s">
        <v>791</v>
      </c>
      <c r="C141" s="26" t="s">
        <v>1297</v>
      </c>
      <c r="D141" s="126" t="s">
        <v>103</v>
      </c>
      <c r="E141" s="463">
        <v>28</v>
      </c>
      <c r="F141" s="464"/>
      <c r="G141" s="464"/>
      <c r="H141" s="464"/>
    </row>
    <row r="142" s="378" customFormat="1" spans="1:8">
      <c r="A142" s="126">
        <v>140</v>
      </c>
      <c r="B142" s="126" t="s">
        <v>791</v>
      </c>
      <c r="C142" s="26" t="s">
        <v>1298</v>
      </c>
      <c r="D142" s="126" t="s">
        <v>103</v>
      </c>
      <c r="E142" s="463">
        <v>28</v>
      </c>
      <c r="F142" s="464"/>
      <c r="G142" s="464"/>
      <c r="H142" s="464"/>
    </row>
    <row r="143" s="378" customFormat="1" spans="1:8">
      <c r="A143" s="126">
        <v>141</v>
      </c>
      <c r="B143" s="126" t="s">
        <v>1305</v>
      </c>
      <c r="C143" s="26" t="s">
        <v>1724</v>
      </c>
      <c r="D143" s="126" t="s">
        <v>103</v>
      </c>
      <c r="E143" s="463">
        <v>28</v>
      </c>
      <c r="F143" s="464"/>
      <c r="G143" s="464"/>
      <c r="H143" s="464"/>
    </row>
    <row r="144" s="378" customFormat="1" spans="1:8">
      <c r="A144" s="126">
        <v>142</v>
      </c>
      <c r="B144" s="126" t="s">
        <v>1308</v>
      </c>
      <c r="C144" s="231" t="s">
        <v>1300</v>
      </c>
      <c r="D144" s="126" t="s">
        <v>466</v>
      </c>
      <c r="E144" s="463">
        <v>300</v>
      </c>
      <c r="F144" s="464"/>
      <c r="G144" s="464"/>
      <c r="H144" s="464"/>
    </row>
    <row r="145" s="378" customFormat="1" spans="1:8">
      <c r="A145" s="126">
        <v>143</v>
      </c>
      <c r="B145" s="126" t="s">
        <v>1725</v>
      </c>
      <c r="C145" s="466" t="s">
        <v>1726</v>
      </c>
      <c r="D145" s="126" t="s">
        <v>103</v>
      </c>
      <c r="E145" s="463">
        <v>2</v>
      </c>
      <c r="F145" s="464"/>
      <c r="G145" s="464"/>
      <c r="H145" s="464"/>
    </row>
    <row r="146" s="378" customFormat="1" spans="1:8">
      <c r="A146" s="126">
        <v>144</v>
      </c>
      <c r="B146" s="126" t="s">
        <v>1727</v>
      </c>
      <c r="C146" s="231" t="s">
        <v>1728</v>
      </c>
      <c r="D146" s="126" t="s">
        <v>434</v>
      </c>
      <c r="E146" s="463">
        <v>10</v>
      </c>
      <c r="F146" s="464"/>
      <c r="G146" s="464"/>
      <c r="H146" s="464"/>
    </row>
    <row r="147" s="378" customFormat="1" spans="1:8">
      <c r="A147" s="126">
        <v>145</v>
      </c>
      <c r="B147" s="126" t="s">
        <v>1729</v>
      </c>
      <c r="C147" s="231" t="s">
        <v>1728</v>
      </c>
      <c r="D147" s="126" t="s">
        <v>1566</v>
      </c>
      <c r="E147" s="463">
        <v>56</v>
      </c>
      <c r="F147" s="464"/>
      <c r="G147" s="464"/>
      <c r="H147" s="464"/>
    </row>
    <row r="148" s="378" customFormat="1" spans="1:8">
      <c r="A148" s="126">
        <v>146</v>
      </c>
      <c r="B148" s="126" t="s">
        <v>770</v>
      </c>
      <c r="C148" s="465" t="s">
        <v>771</v>
      </c>
      <c r="D148" s="126" t="s">
        <v>103</v>
      </c>
      <c r="E148" s="463">
        <v>28</v>
      </c>
      <c r="F148" s="464"/>
      <c r="G148" s="464"/>
      <c r="H148" s="464"/>
    </row>
    <row r="149" s="378" customFormat="1" spans="1:8">
      <c r="A149" s="126">
        <v>147</v>
      </c>
      <c r="B149" s="126" t="s">
        <v>772</v>
      </c>
      <c r="C149" s="465" t="s">
        <v>1730</v>
      </c>
      <c r="D149" s="126" t="s">
        <v>103</v>
      </c>
      <c r="E149" s="463">
        <v>1</v>
      </c>
      <c r="F149" s="464"/>
      <c r="G149" s="464"/>
      <c r="H149" s="464"/>
    </row>
    <row r="150" s="378" customFormat="1" spans="1:8">
      <c r="A150" s="126">
        <v>148</v>
      </c>
      <c r="B150" s="126" t="s">
        <v>1311</v>
      </c>
      <c r="C150" s="231" t="s">
        <v>1731</v>
      </c>
      <c r="D150" s="126" t="s">
        <v>466</v>
      </c>
      <c r="E150" s="463">
        <v>28</v>
      </c>
      <c r="F150" s="464"/>
      <c r="G150" s="464"/>
      <c r="H150" s="464"/>
    </row>
    <row r="151" s="378" customFormat="1" spans="1:8">
      <c r="A151" s="126">
        <v>149</v>
      </c>
      <c r="B151" s="126" t="s">
        <v>1311</v>
      </c>
      <c r="C151" s="231" t="s">
        <v>1732</v>
      </c>
      <c r="D151" s="126" t="s">
        <v>466</v>
      </c>
      <c r="E151" s="463">
        <v>28</v>
      </c>
      <c r="F151" s="464"/>
      <c r="G151" s="464"/>
      <c r="H151" s="464"/>
    </row>
    <row r="152" s="378" customFormat="1" spans="1:8">
      <c r="A152" s="126">
        <v>150</v>
      </c>
      <c r="B152" s="126" t="s">
        <v>1311</v>
      </c>
      <c r="C152" s="231" t="s">
        <v>1733</v>
      </c>
      <c r="D152" s="126" t="s">
        <v>466</v>
      </c>
      <c r="E152" s="463">
        <v>28</v>
      </c>
      <c r="F152" s="464"/>
      <c r="G152" s="464"/>
      <c r="H152" s="464"/>
    </row>
    <row r="153" s="378" customFormat="1" spans="1:8">
      <c r="A153" s="126">
        <v>151</v>
      </c>
      <c r="B153" s="126" t="s">
        <v>1734</v>
      </c>
      <c r="C153" s="465" t="s">
        <v>1735</v>
      </c>
      <c r="D153" s="126" t="s">
        <v>1736</v>
      </c>
      <c r="E153" s="463">
        <v>1</v>
      </c>
      <c r="F153" s="464"/>
      <c r="G153" s="464"/>
      <c r="H153" s="464"/>
    </row>
    <row r="154" s="378" customFormat="1" ht="33" spans="1:8">
      <c r="A154" s="126">
        <v>152</v>
      </c>
      <c r="B154" s="126" t="s">
        <v>1737</v>
      </c>
      <c r="C154" s="231" t="s">
        <v>1738</v>
      </c>
      <c r="D154" s="126" t="s">
        <v>1736</v>
      </c>
      <c r="E154" s="463">
        <v>0.5</v>
      </c>
      <c r="F154" s="464"/>
      <c r="G154" s="464"/>
      <c r="H154" s="464"/>
    </row>
    <row r="155" s="378" customFormat="1" spans="1:8">
      <c r="A155" s="126">
        <v>153</v>
      </c>
      <c r="B155" s="126" t="s">
        <v>1739</v>
      </c>
      <c r="C155" s="465" t="s">
        <v>1740</v>
      </c>
      <c r="D155" s="126" t="s">
        <v>1736</v>
      </c>
      <c r="E155" s="463">
        <v>1</v>
      </c>
      <c r="F155" s="464"/>
      <c r="G155" s="464"/>
      <c r="H155" s="464"/>
    </row>
    <row r="156" s="378" customFormat="1" ht="49.5" spans="1:8">
      <c r="A156" s="126">
        <v>154</v>
      </c>
      <c r="B156" s="126" t="s">
        <v>1335</v>
      </c>
      <c r="C156" s="231" t="s">
        <v>1741</v>
      </c>
      <c r="D156" s="126" t="s">
        <v>369</v>
      </c>
      <c r="E156" s="463">
        <v>56</v>
      </c>
      <c r="F156" s="464"/>
      <c r="G156" s="464"/>
      <c r="H156" s="464"/>
    </row>
    <row r="157" s="378" customFormat="1" ht="33" spans="1:8">
      <c r="A157" s="126">
        <v>155</v>
      </c>
      <c r="B157" s="126" t="s">
        <v>1742</v>
      </c>
      <c r="C157" s="231" t="s">
        <v>1743</v>
      </c>
      <c r="D157" s="126" t="s">
        <v>103</v>
      </c>
      <c r="E157" s="463">
        <v>28</v>
      </c>
      <c r="F157" s="464"/>
      <c r="G157" s="464"/>
      <c r="H157" s="464"/>
    </row>
    <row r="158" s="378" customFormat="1" ht="33" spans="1:8">
      <c r="A158" s="126">
        <v>156</v>
      </c>
      <c r="B158" s="126" t="s">
        <v>1343</v>
      </c>
      <c r="C158" s="231" t="s">
        <v>1744</v>
      </c>
      <c r="D158" s="126" t="s">
        <v>103</v>
      </c>
      <c r="E158" s="463">
        <v>28</v>
      </c>
      <c r="F158" s="464"/>
      <c r="G158" s="464"/>
      <c r="H158" s="464"/>
    </row>
    <row r="159" s="378" customFormat="1" spans="1:8">
      <c r="A159" s="126">
        <v>157</v>
      </c>
      <c r="B159" s="126" t="s">
        <v>1745</v>
      </c>
      <c r="C159" s="231" t="s">
        <v>1746</v>
      </c>
      <c r="D159" s="126" t="s">
        <v>369</v>
      </c>
      <c r="E159" s="463">
        <v>28</v>
      </c>
      <c r="F159" s="464"/>
      <c r="G159" s="464"/>
      <c r="H159" s="464"/>
    </row>
    <row r="160" s="378" customFormat="1" spans="1:8">
      <c r="A160" s="126">
        <v>158</v>
      </c>
      <c r="B160" s="126" t="s">
        <v>789</v>
      </c>
      <c r="C160" s="231" t="s">
        <v>1747</v>
      </c>
      <c r="D160" s="126" t="s">
        <v>1736</v>
      </c>
      <c r="E160" s="463">
        <v>1</v>
      </c>
      <c r="F160" s="464"/>
      <c r="G160" s="464"/>
      <c r="H160" s="464"/>
    </row>
    <row r="161" s="378" customFormat="1" spans="1:8">
      <c r="A161" s="126">
        <v>159</v>
      </c>
      <c r="B161" s="126" t="s">
        <v>1349</v>
      </c>
      <c r="C161" s="231" t="s">
        <v>1748</v>
      </c>
      <c r="D161" s="126" t="s">
        <v>1736</v>
      </c>
      <c r="E161" s="463">
        <v>1</v>
      </c>
      <c r="F161" s="464"/>
      <c r="G161" s="464"/>
      <c r="H161" s="464"/>
    </row>
    <row r="162" s="378" customFormat="1" spans="1:8">
      <c r="A162" s="126">
        <v>160</v>
      </c>
      <c r="B162" s="126" t="s">
        <v>1358</v>
      </c>
      <c r="C162" s="231" t="s">
        <v>1749</v>
      </c>
      <c r="D162" s="126" t="s">
        <v>56</v>
      </c>
      <c r="E162" s="463">
        <v>28</v>
      </c>
      <c r="F162" s="464"/>
      <c r="G162" s="464"/>
      <c r="H162" s="464"/>
    </row>
    <row r="163" s="378" customFormat="1" spans="1:8">
      <c r="A163" s="126">
        <v>161</v>
      </c>
      <c r="B163" s="126" t="s">
        <v>1358</v>
      </c>
      <c r="C163" s="231" t="s">
        <v>1750</v>
      </c>
      <c r="D163" s="126" t="s">
        <v>56</v>
      </c>
      <c r="E163" s="463">
        <v>28</v>
      </c>
      <c r="F163" s="464"/>
      <c r="G163" s="464"/>
      <c r="H163" s="464"/>
    </row>
    <row r="164" s="378" customFormat="1" spans="1:8">
      <c r="A164" s="126">
        <v>162</v>
      </c>
      <c r="B164" s="126" t="s">
        <v>1751</v>
      </c>
      <c r="C164" s="231" t="s">
        <v>1752</v>
      </c>
      <c r="D164" s="126" t="s">
        <v>103</v>
      </c>
      <c r="E164" s="463">
        <v>28</v>
      </c>
      <c r="F164" s="464"/>
      <c r="G164" s="464"/>
      <c r="H164" s="464"/>
    </row>
    <row r="165" s="378" customFormat="1" spans="1:8">
      <c r="A165" s="126">
        <v>163</v>
      </c>
      <c r="B165" s="126" t="s">
        <v>1753</v>
      </c>
      <c r="C165" s="231" t="s">
        <v>1754</v>
      </c>
      <c r="D165" s="126" t="s">
        <v>103</v>
      </c>
      <c r="E165" s="463">
        <v>28</v>
      </c>
      <c r="F165" s="464"/>
      <c r="G165" s="464"/>
      <c r="H165" s="464"/>
    </row>
    <row r="166" s="378" customFormat="1" spans="1:8">
      <c r="A166" s="126">
        <v>164</v>
      </c>
      <c r="B166" s="126" t="s">
        <v>1755</v>
      </c>
      <c r="C166" s="231" t="s">
        <v>1756</v>
      </c>
      <c r="D166" s="126" t="s">
        <v>103</v>
      </c>
      <c r="E166" s="463">
        <v>28</v>
      </c>
      <c r="F166" s="464"/>
      <c r="G166" s="464"/>
      <c r="H166" s="464"/>
    </row>
    <row r="167" s="378" customFormat="1" spans="1:8">
      <c r="A167" s="126">
        <v>165</v>
      </c>
      <c r="B167" s="126" t="s">
        <v>1367</v>
      </c>
      <c r="C167" s="231" t="s">
        <v>1757</v>
      </c>
      <c r="D167" s="126" t="s">
        <v>103</v>
      </c>
      <c r="E167" s="463">
        <v>28</v>
      </c>
      <c r="F167" s="464"/>
      <c r="G167" s="464"/>
      <c r="H167" s="464"/>
    </row>
    <row r="168" s="378" customFormat="1" spans="1:8">
      <c r="A168" s="126">
        <v>166</v>
      </c>
      <c r="B168" s="126" t="s">
        <v>1758</v>
      </c>
      <c r="C168" s="231" t="s">
        <v>1759</v>
      </c>
      <c r="D168" s="126" t="s">
        <v>1705</v>
      </c>
      <c r="E168" s="463">
        <v>28</v>
      </c>
      <c r="F168" s="464"/>
      <c r="G168" s="464"/>
      <c r="H168" s="464"/>
    </row>
    <row r="169" s="378" customFormat="1" spans="1:8">
      <c r="A169" s="126">
        <v>167</v>
      </c>
      <c r="B169" s="126" t="s">
        <v>1760</v>
      </c>
      <c r="C169" s="231" t="s">
        <v>1761</v>
      </c>
      <c r="D169" s="126" t="s">
        <v>369</v>
      </c>
      <c r="E169" s="463">
        <v>8</v>
      </c>
      <c r="F169" s="464"/>
      <c r="G169" s="464"/>
      <c r="H169" s="464"/>
    </row>
    <row r="170" s="378" customFormat="1" spans="1:8">
      <c r="A170" s="126">
        <v>168</v>
      </c>
      <c r="B170" s="126" t="s">
        <v>1762</v>
      </c>
      <c r="C170" s="231" t="s">
        <v>1763</v>
      </c>
      <c r="D170" s="126" t="s">
        <v>103</v>
      </c>
      <c r="E170" s="463">
        <v>28</v>
      </c>
      <c r="F170" s="464"/>
      <c r="G170" s="464"/>
      <c r="H170" s="464"/>
    </row>
    <row r="171" s="378" customFormat="1" ht="33" spans="1:8">
      <c r="A171" s="126">
        <v>169</v>
      </c>
      <c r="B171" s="126" t="s">
        <v>1764</v>
      </c>
      <c r="C171" s="231" t="s">
        <v>1765</v>
      </c>
      <c r="D171" s="126" t="s">
        <v>56</v>
      </c>
      <c r="E171" s="463">
        <v>16</v>
      </c>
      <c r="F171" s="464"/>
      <c r="G171" s="464"/>
      <c r="H171" s="464"/>
    </row>
    <row r="172" s="378" customFormat="1" spans="1:8">
      <c r="A172" s="126">
        <v>170</v>
      </c>
      <c r="B172" s="126" t="s">
        <v>1766</v>
      </c>
      <c r="C172" s="231" t="s">
        <v>1767</v>
      </c>
      <c r="D172" s="126" t="s">
        <v>1736</v>
      </c>
      <c r="E172" s="463">
        <v>3</v>
      </c>
      <c r="F172" s="464"/>
      <c r="G172" s="464"/>
      <c r="H172" s="464"/>
    </row>
    <row r="173" s="378" customFormat="1" spans="1:8">
      <c r="A173" s="126">
        <v>171</v>
      </c>
      <c r="B173" s="126" t="s">
        <v>1768</v>
      </c>
      <c r="C173" s="231" t="s">
        <v>1769</v>
      </c>
      <c r="D173" s="126" t="s">
        <v>56</v>
      </c>
      <c r="E173" s="463">
        <v>28</v>
      </c>
      <c r="F173" s="464"/>
      <c r="G173" s="464"/>
      <c r="H173" s="464"/>
    </row>
    <row r="174" s="378" customFormat="1" spans="1:8">
      <c r="A174" s="126">
        <v>172</v>
      </c>
      <c r="B174" s="126" t="s">
        <v>1770</v>
      </c>
      <c r="C174" s="231" t="s">
        <v>1771</v>
      </c>
      <c r="D174" s="126" t="s">
        <v>369</v>
      </c>
      <c r="E174" s="463">
        <v>8</v>
      </c>
      <c r="F174" s="464"/>
      <c r="G174" s="464"/>
      <c r="H174" s="464"/>
    </row>
    <row r="175" s="378" customFormat="1" ht="33" spans="1:8">
      <c r="A175" s="126">
        <v>173</v>
      </c>
      <c r="B175" s="126" t="s">
        <v>1772</v>
      </c>
      <c r="C175" s="231" t="s">
        <v>1773</v>
      </c>
      <c r="D175" s="126" t="s">
        <v>103</v>
      </c>
      <c r="E175" s="463">
        <v>28</v>
      </c>
      <c r="F175" s="464"/>
      <c r="G175" s="464"/>
      <c r="H175" s="464"/>
    </row>
    <row r="176" s="378" customFormat="1" spans="1:8">
      <c r="A176" s="126">
        <v>174</v>
      </c>
      <c r="B176" s="126" t="s">
        <v>1774</v>
      </c>
      <c r="C176" s="231" t="s">
        <v>1775</v>
      </c>
      <c r="D176" s="126" t="s">
        <v>103</v>
      </c>
      <c r="E176" s="463">
        <v>5</v>
      </c>
      <c r="F176" s="464"/>
      <c r="G176" s="464"/>
      <c r="H176" s="464"/>
    </row>
    <row r="177" s="378" customFormat="1" spans="1:8">
      <c r="A177" s="126">
        <v>175</v>
      </c>
      <c r="B177" s="126" t="s">
        <v>1776</v>
      </c>
      <c r="C177" s="231" t="s">
        <v>1777</v>
      </c>
      <c r="D177" s="126" t="s">
        <v>466</v>
      </c>
      <c r="E177" s="463">
        <v>28</v>
      </c>
      <c r="F177" s="464"/>
      <c r="G177" s="464"/>
      <c r="H177" s="464"/>
    </row>
    <row r="178" s="378" customFormat="1" spans="1:8">
      <c r="A178" s="126">
        <v>176</v>
      </c>
      <c r="B178" s="126" t="s">
        <v>1778</v>
      </c>
      <c r="C178" s="231" t="s">
        <v>1233</v>
      </c>
      <c r="D178" s="126" t="s">
        <v>103</v>
      </c>
      <c r="E178" s="463">
        <v>28</v>
      </c>
      <c r="F178" s="464"/>
      <c r="G178" s="464"/>
      <c r="H178" s="464"/>
    </row>
    <row r="179" s="378" customFormat="1" spans="1:8">
      <c r="A179" s="126">
        <v>177</v>
      </c>
      <c r="B179" s="126" t="s">
        <v>1779</v>
      </c>
      <c r="C179" s="231" t="s">
        <v>1780</v>
      </c>
      <c r="D179" s="126" t="s">
        <v>51</v>
      </c>
      <c r="E179" s="463">
        <v>2</v>
      </c>
      <c r="F179" s="464"/>
      <c r="G179" s="464"/>
      <c r="H179" s="464"/>
    </row>
    <row r="180" s="378" customFormat="1" spans="1:8">
      <c r="A180" s="126">
        <v>178</v>
      </c>
      <c r="B180" s="126" t="s">
        <v>1781</v>
      </c>
      <c r="C180" s="231" t="s">
        <v>1782</v>
      </c>
      <c r="D180" s="126" t="s">
        <v>971</v>
      </c>
      <c r="E180" s="463">
        <v>1</v>
      </c>
      <c r="F180" s="464"/>
      <c r="G180" s="464"/>
      <c r="H180" s="464"/>
    </row>
    <row r="181" s="378" customFormat="1" spans="1:8">
      <c r="A181" s="126">
        <v>179</v>
      </c>
      <c r="B181" s="126" t="s">
        <v>1783</v>
      </c>
      <c r="C181" s="231" t="s">
        <v>1784</v>
      </c>
      <c r="D181" s="126" t="s">
        <v>971</v>
      </c>
      <c r="E181" s="463">
        <v>1</v>
      </c>
      <c r="F181" s="464"/>
      <c r="G181" s="464"/>
      <c r="H181" s="464"/>
    </row>
    <row r="182" s="378" customFormat="1" spans="1:8">
      <c r="A182" s="126">
        <v>180</v>
      </c>
      <c r="B182" s="126" t="s">
        <v>1785</v>
      </c>
      <c r="C182" s="231" t="s">
        <v>1786</v>
      </c>
      <c r="D182" s="126" t="s">
        <v>434</v>
      </c>
      <c r="E182" s="463">
        <v>1</v>
      </c>
      <c r="F182" s="464"/>
      <c r="G182" s="464"/>
      <c r="H182" s="464"/>
    </row>
    <row r="183" s="378" customFormat="1" spans="1:8">
      <c r="A183" s="126">
        <v>181</v>
      </c>
      <c r="B183" s="126" t="s">
        <v>753</v>
      </c>
      <c r="C183" s="231" t="s">
        <v>1787</v>
      </c>
      <c r="D183" s="126" t="s">
        <v>466</v>
      </c>
      <c r="E183" s="463">
        <v>28</v>
      </c>
      <c r="F183" s="464"/>
      <c r="G183" s="464"/>
      <c r="H183" s="464"/>
    </row>
    <row r="184" s="378" customFormat="1" spans="1:8">
      <c r="A184" s="126">
        <v>182</v>
      </c>
      <c r="B184" s="126" t="s">
        <v>753</v>
      </c>
      <c r="C184" s="231" t="s">
        <v>1788</v>
      </c>
      <c r="D184" s="126" t="s">
        <v>466</v>
      </c>
      <c r="E184" s="463">
        <v>28</v>
      </c>
      <c r="F184" s="464"/>
      <c r="G184" s="464"/>
      <c r="H184" s="464"/>
    </row>
    <row r="185" s="378" customFormat="1" spans="1:8">
      <c r="A185" s="126">
        <v>183</v>
      </c>
      <c r="B185" s="126" t="s">
        <v>753</v>
      </c>
      <c r="C185" s="231" t="s">
        <v>1789</v>
      </c>
      <c r="D185" s="126" t="s">
        <v>466</v>
      </c>
      <c r="E185" s="463">
        <v>28</v>
      </c>
      <c r="F185" s="464"/>
      <c r="G185" s="464"/>
      <c r="H185" s="464"/>
    </row>
    <row r="186" s="378" customFormat="1" spans="1:8">
      <c r="A186" s="126">
        <v>184</v>
      </c>
      <c r="B186" s="126" t="s">
        <v>1790</v>
      </c>
      <c r="C186" s="231" t="s">
        <v>1791</v>
      </c>
      <c r="D186" s="126" t="s">
        <v>103</v>
      </c>
      <c r="E186" s="463">
        <v>28</v>
      </c>
      <c r="F186" s="464"/>
      <c r="G186" s="464"/>
      <c r="H186" s="464"/>
    </row>
    <row r="187" s="378" customFormat="1" spans="1:8">
      <c r="A187" s="126">
        <v>185</v>
      </c>
      <c r="B187" s="126" t="s">
        <v>1790</v>
      </c>
      <c r="C187" s="231" t="s">
        <v>1792</v>
      </c>
      <c r="D187" s="126" t="s">
        <v>103</v>
      </c>
      <c r="E187" s="463">
        <v>28</v>
      </c>
      <c r="F187" s="464"/>
      <c r="G187" s="464"/>
      <c r="H187" s="464"/>
    </row>
    <row r="188" s="378" customFormat="1" spans="1:8">
      <c r="A188" s="126">
        <v>186</v>
      </c>
      <c r="B188" s="126" t="s">
        <v>1790</v>
      </c>
      <c r="C188" s="231" t="s">
        <v>1793</v>
      </c>
      <c r="D188" s="126" t="s">
        <v>103</v>
      </c>
      <c r="E188" s="463">
        <v>28</v>
      </c>
      <c r="F188" s="464"/>
      <c r="G188" s="464"/>
      <c r="H188" s="464"/>
    </row>
    <row r="189" s="378" customFormat="1" spans="1:8">
      <c r="A189" s="126">
        <v>187</v>
      </c>
      <c r="B189" s="126" t="s">
        <v>1790</v>
      </c>
      <c r="C189" s="231" t="s">
        <v>1794</v>
      </c>
      <c r="D189" s="126" t="s">
        <v>103</v>
      </c>
      <c r="E189" s="463">
        <v>28</v>
      </c>
      <c r="F189" s="464"/>
      <c r="G189" s="464"/>
      <c r="H189" s="464"/>
    </row>
    <row r="190" s="378" customFormat="1" spans="1:8">
      <c r="A190" s="126">
        <v>188</v>
      </c>
      <c r="B190" s="126" t="s">
        <v>1795</v>
      </c>
      <c r="C190" s="231" t="s">
        <v>1796</v>
      </c>
      <c r="D190" s="126" t="s">
        <v>1566</v>
      </c>
      <c r="E190" s="463">
        <v>1</v>
      </c>
      <c r="F190" s="464"/>
      <c r="G190" s="464"/>
      <c r="H190" s="464"/>
    </row>
    <row r="191" s="378" customFormat="1" spans="1:8">
      <c r="A191" s="126">
        <v>189</v>
      </c>
      <c r="B191" s="126" t="s">
        <v>1795</v>
      </c>
      <c r="C191" s="231" t="s">
        <v>1797</v>
      </c>
      <c r="D191" s="126" t="s">
        <v>1566</v>
      </c>
      <c r="E191" s="463">
        <v>1</v>
      </c>
      <c r="F191" s="464"/>
      <c r="G191" s="464"/>
      <c r="H191" s="464"/>
    </row>
    <row r="192" s="378" customFormat="1" spans="1:8">
      <c r="A192" s="126">
        <v>190</v>
      </c>
      <c r="B192" s="126" t="s">
        <v>1795</v>
      </c>
      <c r="C192" s="231" t="s">
        <v>1798</v>
      </c>
      <c r="D192" s="126" t="s">
        <v>1566</v>
      </c>
      <c r="E192" s="463">
        <v>1</v>
      </c>
      <c r="F192" s="464"/>
      <c r="G192" s="464"/>
      <c r="H192" s="464"/>
    </row>
    <row r="193" s="378" customFormat="1" spans="1:8">
      <c r="A193" s="126">
        <v>191</v>
      </c>
      <c r="B193" s="126" t="s">
        <v>1380</v>
      </c>
      <c r="C193" s="231" t="s">
        <v>1245</v>
      </c>
      <c r="D193" s="126" t="s">
        <v>1566</v>
      </c>
      <c r="E193" s="463">
        <v>1</v>
      </c>
      <c r="F193" s="464"/>
      <c r="G193" s="464"/>
      <c r="H193" s="464"/>
    </row>
    <row r="194" s="378" customFormat="1" spans="1:8">
      <c r="A194" s="126">
        <v>192</v>
      </c>
      <c r="B194" s="126" t="s">
        <v>1380</v>
      </c>
      <c r="C194" s="231" t="s">
        <v>1799</v>
      </c>
      <c r="D194" s="126" t="s">
        <v>466</v>
      </c>
      <c r="E194" s="463">
        <v>1</v>
      </c>
      <c r="F194" s="464"/>
      <c r="G194" s="464"/>
      <c r="H194" s="464"/>
    </row>
    <row r="195" s="378" customFormat="1" spans="1:8">
      <c r="A195" s="126">
        <v>193</v>
      </c>
      <c r="B195" s="126" t="s">
        <v>1800</v>
      </c>
      <c r="C195" s="231" t="s">
        <v>1801</v>
      </c>
      <c r="D195" s="126" t="s">
        <v>103</v>
      </c>
      <c r="E195" s="463">
        <v>28</v>
      </c>
      <c r="F195" s="464"/>
      <c r="G195" s="464"/>
      <c r="H195" s="464"/>
    </row>
    <row r="196" s="378" customFormat="1" spans="1:8">
      <c r="A196" s="126">
        <v>194</v>
      </c>
      <c r="B196" s="126" t="s">
        <v>1802</v>
      </c>
      <c r="C196" s="231" t="s">
        <v>1803</v>
      </c>
      <c r="D196" s="126" t="s">
        <v>103</v>
      </c>
      <c r="E196" s="463">
        <v>16</v>
      </c>
      <c r="F196" s="464"/>
      <c r="G196" s="464"/>
      <c r="H196" s="464"/>
    </row>
    <row r="197" s="378" customFormat="1" spans="1:8">
      <c r="A197" s="126">
        <v>195</v>
      </c>
      <c r="B197" s="126" t="s">
        <v>1804</v>
      </c>
      <c r="C197" s="231" t="s">
        <v>1805</v>
      </c>
      <c r="D197" s="126" t="s">
        <v>56</v>
      </c>
      <c r="E197" s="463">
        <v>16</v>
      </c>
      <c r="F197" s="464"/>
      <c r="G197" s="464"/>
      <c r="H197" s="464"/>
    </row>
    <row r="198" s="378" customFormat="1" ht="33" spans="1:8">
      <c r="A198" s="126">
        <v>196</v>
      </c>
      <c r="B198" s="126" t="s">
        <v>450</v>
      </c>
      <c r="C198" s="231" t="s">
        <v>1198</v>
      </c>
      <c r="D198" s="126" t="s">
        <v>56</v>
      </c>
      <c r="E198" s="463">
        <v>2</v>
      </c>
      <c r="F198" s="464"/>
      <c r="G198" s="464"/>
      <c r="H198" s="464"/>
    </row>
    <row r="199" s="378" customFormat="1" spans="1:8">
      <c r="A199" s="126">
        <v>197</v>
      </c>
      <c r="B199" s="126" t="s">
        <v>1199</v>
      </c>
      <c r="C199" s="231" t="s">
        <v>1200</v>
      </c>
      <c r="D199" s="126" t="s">
        <v>103</v>
      </c>
      <c r="E199" s="463">
        <v>1</v>
      </c>
      <c r="F199" s="464"/>
      <c r="G199" s="464"/>
      <c r="H199" s="464"/>
    </row>
    <row r="200" s="378" customFormat="1" ht="49.5" spans="1:8">
      <c r="A200" s="126">
        <v>198</v>
      </c>
      <c r="B200" s="126" t="s">
        <v>1201</v>
      </c>
      <c r="C200" s="231" t="s">
        <v>1806</v>
      </c>
      <c r="D200" s="126" t="s">
        <v>103</v>
      </c>
      <c r="E200" s="463">
        <v>1</v>
      </c>
      <c r="F200" s="464"/>
      <c r="G200" s="464"/>
      <c r="H200" s="464"/>
    </row>
    <row r="201" s="378" customFormat="1" spans="1:8">
      <c r="A201" s="126">
        <v>199</v>
      </c>
      <c r="B201" s="126" t="s">
        <v>1203</v>
      </c>
      <c r="C201" s="231" t="s">
        <v>1204</v>
      </c>
      <c r="D201" s="126" t="s">
        <v>51</v>
      </c>
      <c r="E201" s="463">
        <v>1</v>
      </c>
      <c r="F201" s="464"/>
      <c r="G201" s="464"/>
      <c r="H201" s="464"/>
    </row>
    <row r="202" s="378" customFormat="1" ht="33" spans="1:8">
      <c r="A202" s="126">
        <v>200</v>
      </c>
      <c r="B202" s="126" t="s">
        <v>1807</v>
      </c>
      <c r="C202" s="231" t="s">
        <v>1808</v>
      </c>
      <c r="D202" s="126" t="s">
        <v>466</v>
      </c>
      <c r="E202" s="463">
        <v>1</v>
      </c>
      <c r="F202" s="464"/>
      <c r="G202" s="464"/>
      <c r="H202" s="464"/>
    </row>
    <row r="203" s="378" customFormat="1" ht="49.5" spans="1:8">
      <c r="A203" s="126">
        <v>201</v>
      </c>
      <c r="B203" s="126" t="s">
        <v>370</v>
      </c>
      <c r="C203" s="231" t="s">
        <v>1809</v>
      </c>
      <c r="D203" s="126" t="s">
        <v>56</v>
      </c>
      <c r="E203" s="463">
        <v>1</v>
      </c>
      <c r="F203" s="464"/>
      <c r="G203" s="464"/>
      <c r="H203" s="464"/>
    </row>
    <row r="204" s="378" customFormat="1" ht="49.5" spans="1:8">
      <c r="A204" s="126">
        <v>202</v>
      </c>
      <c r="B204" s="126" t="s">
        <v>372</v>
      </c>
      <c r="C204" s="231" t="s">
        <v>1809</v>
      </c>
      <c r="D204" s="126" t="s">
        <v>56</v>
      </c>
      <c r="E204" s="463">
        <v>1</v>
      </c>
      <c r="F204" s="464"/>
      <c r="G204" s="464"/>
      <c r="H204" s="464"/>
    </row>
    <row r="205" s="378" customFormat="1" spans="1:8">
      <c r="A205" s="126">
        <v>203</v>
      </c>
      <c r="B205" s="126" t="s">
        <v>1810</v>
      </c>
      <c r="C205" s="231" t="s">
        <v>384</v>
      </c>
      <c r="D205" s="126" t="s">
        <v>369</v>
      </c>
      <c r="E205" s="463">
        <v>1</v>
      </c>
      <c r="F205" s="464"/>
      <c r="G205" s="464"/>
      <c r="H205" s="464"/>
    </row>
    <row r="206" s="378" customFormat="1" spans="1:8">
      <c r="A206" s="126">
        <v>204</v>
      </c>
      <c r="B206" s="126" t="s">
        <v>416</v>
      </c>
      <c r="C206" s="231" t="s">
        <v>1811</v>
      </c>
      <c r="D206" s="126" t="s">
        <v>369</v>
      </c>
      <c r="E206" s="463">
        <v>1</v>
      </c>
      <c r="F206" s="464"/>
      <c r="G206" s="464"/>
      <c r="H206" s="464"/>
    </row>
    <row r="207" s="378" customFormat="1" spans="1:8">
      <c r="A207" s="126">
        <v>205</v>
      </c>
      <c r="B207" s="126" t="s">
        <v>1812</v>
      </c>
      <c r="C207" s="231" t="s">
        <v>1813</v>
      </c>
      <c r="D207" s="126" t="s">
        <v>1705</v>
      </c>
      <c r="E207" s="463">
        <v>5</v>
      </c>
      <c r="F207" s="464"/>
      <c r="G207" s="464"/>
      <c r="H207" s="464"/>
    </row>
    <row r="208" s="378" customFormat="1" spans="1:8">
      <c r="A208" s="126">
        <v>206</v>
      </c>
      <c r="B208" s="126" t="s">
        <v>1814</v>
      </c>
      <c r="C208" s="231" t="s">
        <v>1815</v>
      </c>
      <c r="D208" s="126" t="s">
        <v>51</v>
      </c>
      <c r="E208" s="463">
        <v>1</v>
      </c>
      <c r="F208" s="464"/>
      <c r="G208" s="464"/>
      <c r="H208" s="464"/>
    </row>
    <row r="209" s="378" customFormat="1" spans="1:8">
      <c r="A209" s="126">
        <v>207</v>
      </c>
      <c r="B209" s="126" t="s">
        <v>354</v>
      </c>
      <c r="C209" s="26" t="s">
        <v>1183</v>
      </c>
      <c r="D209" s="126" t="s">
        <v>356</v>
      </c>
      <c r="E209" s="463">
        <v>2</v>
      </c>
      <c r="F209" s="464"/>
      <c r="G209" s="464"/>
      <c r="H209" s="464"/>
    </row>
    <row r="210" s="378" customFormat="1" spans="1:8">
      <c r="A210" s="126">
        <v>208</v>
      </c>
      <c r="B210" s="126" t="s">
        <v>365</v>
      </c>
      <c r="C210" s="231" t="s">
        <v>1816</v>
      </c>
      <c r="D210" s="126" t="s">
        <v>103</v>
      </c>
      <c r="E210" s="463">
        <v>10</v>
      </c>
      <c r="F210" s="464"/>
      <c r="G210" s="464"/>
      <c r="H210" s="464"/>
    </row>
    <row r="211" s="378" customFormat="1" spans="1:8">
      <c r="A211" s="126">
        <v>209</v>
      </c>
      <c r="B211" s="126" t="s">
        <v>359</v>
      </c>
      <c r="C211" s="231" t="s">
        <v>1817</v>
      </c>
      <c r="D211" s="126" t="s">
        <v>103</v>
      </c>
      <c r="E211" s="463">
        <v>28</v>
      </c>
      <c r="F211" s="464"/>
      <c r="G211" s="464"/>
      <c r="H211" s="464"/>
    </row>
    <row r="212" s="378" customFormat="1" spans="1:8">
      <c r="A212" s="126">
        <v>210</v>
      </c>
      <c r="B212" s="126" t="s">
        <v>357</v>
      </c>
      <c r="C212" s="231" t="s">
        <v>1818</v>
      </c>
      <c r="D212" s="126" t="s">
        <v>103</v>
      </c>
      <c r="E212" s="463">
        <v>28</v>
      </c>
      <c r="F212" s="464"/>
      <c r="G212" s="464"/>
      <c r="H212" s="464"/>
    </row>
    <row r="213" s="378" customFormat="1" spans="1:8">
      <c r="A213" s="126">
        <v>211</v>
      </c>
      <c r="B213" s="126" t="s">
        <v>363</v>
      </c>
      <c r="C213" s="231" t="s">
        <v>1186</v>
      </c>
      <c r="D213" s="126" t="s">
        <v>103</v>
      </c>
      <c r="E213" s="463">
        <v>2</v>
      </c>
      <c r="F213" s="464"/>
      <c r="G213" s="464"/>
      <c r="H213" s="464"/>
    </row>
    <row r="214" s="378" customFormat="1" spans="1:8">
      <c r="A214" s="126">
        <v>212</v>
      </c>
      <c r="B214" s="126" t="s">
        <v>1414</v>
      </c>
      <c r="C214" s="231" t="s">
        <v>1408</v>
      </c>
      <c r="D214" s="126" t="s">
        <v>437</v>
      </c>
      <c r="E214" s="463">
        <v>250</v>
      </c>
      <c r="F214" s="464"/>
      <c r="G214" s="464"/>
      <c r="H214" s="464"/>
    </row>
    <row r="215" s="378" customFormat="1" spans="1:8">
      <c r="A215" s="126">
        <v>213</v>
      </c>
      <c r="B215" s="126" t="s">
        <v>1421</v>
      </c>
      <c r="C215" s="231" t="s">
        <v>1408</v>
      </c>
      <c r="D215" s="126" t="s">
        <v>437</v>
      </c>
      <c r="E215" s="463">
        <v>500</v>
      </c>
      <c r="F215" s="464"/>
      <c r="G215" s="464"/>
      <c r="H215" s="464"/>
    </row>
    <row r="216" s="378" customFormat="1" spans="1:8">
      <c r="A216" s="126">
        <v>214</v>
      </c>
      <c r="B216" s="126" t="s">
        <v>1819</v>
      </c>
      <c r="C216" s="231" t="s">
        <v>1820</v>
      </c>
      <c r="D216" s="126" t="s">
        <v>437</v>
      </c>
      <c r="E216" s="463">
        <v>500</v>
      </c>
      <c r="F216" s="464"/>
      <c r="G216" s="464"/>
      <c r="H216" s="464"/>
    </row>
    <row r="217" s="378" customFormat="1" spans="1:8">
      <c r="A217" s="126">
        <v>215</v>
      </c>
      <c r="B217" s="126" t="s">
        <v>1429</v>
      </c>
      <c r="C217" s="231" t="s">
        <v>1408</v>
      </c>
      <c r="D217" s="126" t="s">
        <v>437</v>
      </c>
      <c r="E217" s="463">
        <v>250</v>
      </c>
      <c r="F217" s="464"/>
      <c r="G217" s="464"/>
      <c r="H217" s="464"/>
    </row>
    <row r="218" s="378" customFormat="1" spans="1:8">
      <c r="A218" s="126">
        <v>216</v>
      </c>
      <c r="B218" s="126" t="s">
        <v>1434</v>
      </c>
      <c r="C218" s="231" t="s">
        <v>1820</v>
      </c>
      <c r="D218" s="126" t="s">
        <v>437</v>
      </c>
      <c r="E218" s="463">
        <v>500</v>
      </c>
      <c r="F218" s="464"/>
      <c r="G218" s="464"/>
      <c r="H218" s="464"/>
    </row>
    <row r="219" s="378" customFormat="1" spans="1:8">
      <c r="A219" s="126">
        <v>217</v>
      </c>
      <c r="B219" s="126" t="s">
        <v>1436</v>
      </c>
      <c r="C219" s="231" t="s">
        <v>1408</v>
      </c>
      <c r="D219" s="126" t="s">
        <v>437</v>
      </c>
      <c r="E219" s="463">
        <v>500</v>
      </c>
      <c r="F219" s="464"/>
      <c r="G219" s="464"/>
      <c r="H219" s="464"/>
    </row>
    <row r="220" s="378" customFormat="1" spans="1:8">
      <c r="A220" s="126">
        <v>218</v>
      </c>
      <c r="B220" s="126" t="s">
        <v>1442</v>
      </c>
      <c r="C220" s="231" t="s">
        <v>1408</v>
      </c>
      <c r="D220" s="126" t="s">
        <v>437</v>
      </c>
      <c r="E220" s="463">
        <v>500</v>
      </c>
      <c r="F220" s="464"/>
      <c r="G220" s="464"/>
      <c r="H220" s="464"/>
    </row>
    <row r="221" s="378" customFormat="1" spans="1:8">
      <c r="A221" s="126">
        <v>219</v>
      </c>
      <c r="B221" s="126" t="s">
        <v>1445</v>
      </c>
      <c r="C221" s="231" t="s">
        <v>1408</v>
      </c>
      <c r="D221" s="126" t="s">
        <v>437</v>
      </c>
      <c r="E221" s="463">
        <v>500</v>
      </c>
      <c r="F221" s="464"/>
      <c r="G221" s="464"/>
      <c r="H221" s="464"/>
    </row>
    <row r="222" s="378" customFormat="1" spans="1:8">
      <c r="A222" s="126">
        <v>220</v>
      </c>
      <c r="B222" s="126" t="s">
        <v>1448</v>
      </c>
      <c r="C222" s="231" t="s">
        <v>1408</v>
      </c>
      <c r="D222" s="126" t="s">
        <v>437</v>
      </c>
      <c r="E222" s="463">
        <v>500</v>
      </c>
      <c r="F222" s="464"/>
      <c r="G222" s="464"/>
      <c r="H222" s="464"/>
    </row>
    <row r="223" s="378" customFormat="1" spans="1:8">
      <c r="A223" s="126">
        <v>221</v>
      </c>
      <c r="B223" s="126" t="s">
        <v>1444</v>
      </c>
      <c r="C223" s="231" t="s">
        <v>1820</v>
      </c>
      <c r="D223" s="126" t="s">
        <v>437</v>
      </c>
      <c r="E223" s="463">
        <v>500</v>
      </c>
      <c r="F223" s="464"/>
      <c r="G223" s="464"/>
      <c r="H223" s="464"/>
    </row>
    <row r="224" s="378" customFormat="1" spans="1:8">
      <c r="A224" s="126">
        <v>222</v>
      </c>
      <c r="B224" s="126" t="s">
        <v>1457</v>
      </c>
      <c r="C224" s="231" t="s">
        <v>1408</v>
      </c>
      <c r="D224" s="126" t="s">
        <v>437</v>
      </c>
      <c r="E224" s="463">
        <v>500</v>
      </c>
      <c r="F224" s="464"/>
      <c r="G224" s="464"/>
      <c r="H224" s="464"/>
    </row>
    <row r="225" s="378" customFormat="1" spans="1:8">
      <c r="A225" s="126">
        <v>223</v>
      </c>
      <c r="B225" s="126" t="s">
        <v>1821</v>
      </c>
      <c r="C225" s="231" t="s">
        <v>1408</v>
      </c>
      <c r="D225" s="126" t="s">
        <v>437</v>
      </c>
      <c r="E225" s="463">
        <v>500</v>
      </c>
      <c r="F225" s="464"/>
      <c r="G225" s="464"/>
      <c r="H225" s="464"/>
    </row>
    <row r="226" s="378" customFormat="1" spans="1:8">
      <c r="A226" s="126">
        <v>224</v>
      </c>
      <c r="B226" s="126" t="s">
        <v>1822</v>
      </c>
      <c r="C226" s="231" t="s">
        <v>1408</v>
      </c>
      <c r="D226" s="126" t="s">
        <v>437</v>
      </c>
      <c r="E226" s="463">
        <v>500</v>
      </c>
      <c r="F226" s="464"/>
      <c r="G226" s="464"/>
      <c r="H226" s="464"/>
    </row>
    <row r="227" s="378" customFormat="1" spans="1:8">
      <c r="A227" s="126">
        <v>225</v>
      </c>
      <c r="B227" s="126" t="s">
        <v>1823</v>
      </c>
      <c r="C227" s="231" t="s">
        <v>1408</v>
      </c>
      <c r="D227" s="126" t="s">
        <v>437</v>
      </c>
      <c r="E227" s="463">
        <v>500</v>
      </c>
      <c r="F227" s="464"/>
      <c r="G227" s="464"/>
      <c r="H227" s="464"/>
    </row>
    <row r="228" s="378" customFormat="1" spans="1:8">
      <c r="A228" s="126">
        <v>226</v>
      </c>
      <c r="B228" s="126" t="s">
        <v>1441</v>
      </c>
      <c r="C228" s="231" t="s">
        <v>1408</v>
      </c>
      <c r="D228" s="126" t="s">
        <v>437</v>
      </c>
      <c r="E228" s="463">
        <v>500</v>
      </c>
      <c r="F228" s="464"/>
      <c r="G228" s="464"/>
      <c r="H228" s="464"/>
    </row>
    <row r="229" s="378" customFormat="1" spans="1:8">
      <c r="A229" s="126">
        <v>227</v>
      </c>
      <c r="B229" s="126" t="s">
        <v>1824</v>
      </c>
      <c r="C229" s="231" t="s">
        <v>1408</v>
      </c>
      <c r="D229" s="126" t="s">
        <v>437</v>
      </c>
      <c r="E229" s="463">
        <v>500</v>
      </c>
      <c r="F229" s="464"/>
      <c r="G229" s="464"/>
      <c r="H229" s="464"/>
    </row>
    <row r="230" s="378" customFormat="1" spans="1:8">
      <c r="A230" s="126">
        <v>228</v>
      </c>
      <c r="B230" s="126" t="s">
        <v>1825</v>
      </c>
      <c r="C230" s="231" t="s">
        <v>1408</v>
      </c>
      <c r="D230" s="126" t="s">
        <v>437</v>
      </c>
      <c r="E230" s="463">
        <v>500</v>
      </c>
      <c r="F230" s="464"/>
      <c r="G230" s="464"/>
      <c r="H230" s="464"/>
    </row>
    <row r="231" s="378" customFormat="1" spans="1:8">
      <c r="A231" s="126">
        <v>229</v>
      </c>
      <c r="B231" s="126" t="s">
        <v>1826</v>
      </c>
      <c r="C231" s="231" t="s">
        <v>1408</v>
      </c>
      <c r="D231" s="126" t="s">
        <v>437</v>
      </c>
      <c r="E231" s="463">
        <v>500</v>
      </c>
      <c r="F231" s="464"/>
      <c r="G231" s="464"/>
      <c r="H231" s="464"/>
    </row>
    <row r="232" s="378" customFormat="1" spans="1:8">
      <c r="A232" s="126">
        <v>230</v>
      </c>
      <c r="B232" s="126" t="s">
        <v>1440</v>
      </c>
      <c r="C232" s="231" t="s">
        <v>1408</v>
      </c>
      <c r="D232" s="126" t="s">
        <v>437</v>
      </c>
      <c r="E232" s="463">
        <v>500</v>
      </c>
      <c r="F232" s="464"/>
      <c r="G232" s="464"/>
      <c r="H232" s="464"/>
    </row>
    <row r="233" s="378" customFormat="1" spans="1:8">
      <c r="A233" s="126">
        <v>231</v>
      </c>
      <c r="B233" s="126" t="s">
        <v>1827</v>
      </c>
      <c r="C233" s="231" t="s">
        <v>1408</v>
      </c>
      <c r="D233" s="126" t="s">
        <v>437</v>
      </c>
      <c r="E233" s="463">
        <v>500</v>
      </c>
      <c r="F233" s="464"/>
      <c r="G233" s="464"/>
      <c r="H233" s="464"/>
    </row>
    <row r="234" s="378" customFormat="1" spans="1:8">
      <c r="A234" s="126">
        <v>232</v>
      </c>
      <c r="B234" s="126" t="s">
        <v>1828</v>
      </c>
      <c r="C234" s="231" t="s">
        <v>1408</v>
      </c>
      <c r="D234" s="126" t="s">
        <v>437</v>
      </c>
      <c r="E234" s="463">
        <v>500</v>
      </c>
      <c r="F234" s="464"/>
      <c r="G234" s="464"/>
      <c r="H234" s="464"/>
    </row>
    <row r="235" s="378" customFormat="1" spans="1:8">
      <c r="A235" s="126">
        <v>233</v>
      </c>
      <c r="B235" s="126" t="s">
        <v>1829</v>
      </c>
      <c r="C235" s="231" t="s">
        <v>1408</v>
      </c>
      <c r="D235" s="126" t="s">
        <v>437</v>
      </c>
      <c r="E235" s="463">
        <v>500</v>
      </c>
      <c r="F235" s="464"/>
      <c r="G235" s="464"/>
      <c r="H235" s="464"/>
    </row>
    <row r="236" s="378" customFormat="1" spans="1:8">
      <c r="A236" s="126">
        <v>234</v>
      </c>
      <c r="B236" s="126" t="s">
        <v>1462</v>
      </c>
      <c r="C236" s="231" t="s">
        <v>1408</v>
      </c>
      <c r="D236" s="126" t="s">
        <v>437</v>
      </c>
      <c r="E236" s="463">
        <v>250</v>
      </c>
      <c r="F236" s="464"/>
      <c r="G236" s="464"/>
      <c r="H236" s="464"/>
    </row>
    <row r="237" s="378" customFormat="1" spans="1:8">
      <c r="A237" s="126">
        <v>235</v>
      </c>
      <c r="B237" s="126" t="s">
        <v>1459</v>
      </c>
      <c r="C237" s="231" t="s">
        <v>1408</v>
      </c>
      <c r="D237" s="126" t="s">
        <v>437</v>
      </c>
      <c r="E237" s="463">
        <v>500</v>
      </c>
      <c r="F237" s="464"/>
      <c r="G237" s="464"/>
      <c r="H237" s="464"/>
    </row>
    <row r="238" s="378" customFormat="1" spans="1:8">
      <c r="A238" s="126">
        <v>236</v>
      </c>
      <c r="B238" s="126" t="s">
        <v>1460</v>
      </c>
      <c r="C238" s="231" t="s">
        <v>1408</v>
      </c>
      <c r="D238" s="126" t="s">
        <v>437</v>
      </c>
      <c r="E238" s="463">
        <v>1000</v>
      </c>
      <c r="F238" s="464"/>
      <c r="G238" s="464"/>
      <c r="H238" s="464"/>
    </row>
    <row r="239" s="378" customFormat="1" spans="1:8">
      <c r="A239" s="126">
        <v>237</v>
      </c>
      <c r="B239" s="126" t="s">
        <v>1461</v>
      </c>
      <c r="C239" s="231" t="s">
        <v>1408</v>
      </c>
      <c r="D239" s="126" t="s">
        <v>437</v>
      </c>
      <c r="E239" s="463">
        <v>500</v>
      </c>
      <c r="F239" s="464"/>
      <c r="G239" s="464"/>
      <c r="H239" s="464"/>
    </row>
    <row r="240" s="378" customFormat="1" spans="1:8">
      <c r="A240" s="126">
        <v>238</v>
      </c>
      <c r="B240" s="126" t="s">
        <v>1830</v>
      </c>
      <c r="C240" s="231" t="s">
        <v>1408</v>
      </c>
      <c r="D240" s="126" t="s">
        <v>1452</v>
      </c>
      <c r="E240" s="463">
        <v>500</v>
      </c>
      <c r="F240" s="464"/>
      <c r="G240" s="464"/>
      <c r="H240" s="464"/>
    </row>
    <row r="241" s="378" customFormat="1" spans="1:8">
      <c r="A241" s="126">
        <v>239</v>
      </c>
      <c r="B241" s="126" t="s">
        <v>1831</v>
      </c>
      <c r="C241" s="231" t="s">
        <v>1408</v>
      </c>
      <c r="D241" s="126" t="s">
        <v>437</v>
      </c>
      <c r="E241" s="463">
        <v>500</v>
      </c>
      <c r="F241" s="464"/>
      <c r="G241" s="464"/>
      <c r="H241" s="464"/>
    </row>
    <row r="242" s="378" customFormat="1" spans="1:8">
      <c r="A242" s="126">
        <v>240</v>
      </c>
      <c r="B242" s="126" t="s">
        <v>1832</v>
      </c>
      <c r="C242" s="231" t="s">
        <v>1408</v>
      </c>
      <c r="D242" s="126" t="s">
        <v>437</v>
      </c>
      <c r="E242" s="463">
        <v>25</v>
      </c>
      <c r="F242" s="464"/>
      <c r="G242" s="464"/>
      <c r="H242" s="464"/>
    </row>
    <row r="243" s="378" customFormat="1" spans="1:8">
      <c r="A243" s="126">
        <v>241</v>
      </c>
      <c r="B243" s="126" t="s">
        <v>1833</v>
      </c>
      <c r="C243" s="231" t="s">
        <v>1408</v>
      </c>
      <c r="D243" s="126" t="s">
        <v>437</v>
      </c>
      <c r="E243" s="463">
        <v>25</v>
      </c>
      <c r="F243" s="464"/>
      <c r="G243" s="464"/>
      <c r="H243" s="464"/>
    </row>
    <row r="244" s="378" customFormat="1" spans="1:8">
      <c r="A244" s="126">
        <v>242</v>
      </c>
      <c r="B244" s="126" t="s">
        <v>1834</v>
      </c>
      <c r="C244" s="231" t="s">
        <v>1408</v>
      </c>
      <c r="D244" s="126" t="s">
        <v>437</v>
      </c>
      <c r="E244" s="463">
        <v>25</v>
      </c>
      <c r="F244" s="464"/>
      <c r="G244" s="464"/>
      <c r="H244" s="464"/>
    </row>
    <row r="245" s="378" customFormat="1" spans="1:8">
      <c r="A245" s="126">
        <v>243</v>
      </c>
      <c r="B245" s="126" t="s">
        <v>1835</v>
      </c>
      <c r="C245" s="231" t="s">
        <v>1408</v>
      </c>
      <c r="D245" s="126" t="s">
        <v>437</v>
      </c>
      <c r="E245" s="463">
        <v>25</v>
      </c>
      <c r="F245" s="464"/>
      <c r="G245" s="464"/>
      <c r="H245" s="464"/>
    </row>
    <row r="246" s="378" customFormat="1" spans="1:8">
      <c r="A246" s="126">
        <v>244</v>
      </c>
      <c r="B246" s="126" t="s">
        <v>1836</v>
      </c>
      <c r="C246" s="231" t="s">
        <v>1408</v>
      </c>
      <c r="D246" s="126" t="s">
        <v>437</v>
      </c>
      <c r="E246" s="463">
        <v>100</v>
      </c>
      <c r="F246" s="464"/>
      <c r="G246" s="464"/>
      <c r="H246" s="464"/>
    </row>
    <row r="247" s="378" customFormat="1" spans="1:8">
      <c r="A247" s="126">
        <v>245</v>
      </c>
      <c r="B247" s="126" t="s">
        <v>1837</v>
      </c>
      <c r="C247" s="231" t="s">
        <v>1408</v>
      </c>
      <c r="D247" s="126" t="s">
        <v>437</v>
      </c>
      <c r="E247" s="463">
        <v>1</v>
      </c>
      <c r="F247" s="464"/>
      <c r="G247" s="464"/>
      <c r="H247" s="464"/>
    </row>
    <row r="248" s="378" customFormat="1" spans="1:8">
      <c r="A248" s="126">
        <v>246</v>
      </c>
      <c r="B248" s="126" t="s">
        <v>1838</v>
      </c>
      <c r="C248" s="231" t="s">
        <v>1408</v>
      </c>
      <c r="D248" s="126" t="s">
        <v>437</v>
      </c>
      <c r="E248" s="463">
        <v>25</v>
      </c>
      <c r="F248" s="464"/>
      <c r="G248" s="464"/>
      <c r="H248" s="464"/>
    </row>
    <row r="249" s="378" customFormat="1" spans="1:8">
      <c r="A249" s="126">
        <v>247</v>
      </c>
      <c r="B249" s="126" t="s">
        <v>1839</v>
      </c>
      <c r="C249" s="231" t="s">
        <v>1408</v>
      </c>
      <c r="D249" s="126" t="s">
        <v>437</v>
      </c>
      <c r="E249" s="463">
        <v>1</v>
      </c>
      <c r="F249" s="464"/>
      <c r="G249" s="464"/>
      <c r="H249" s="464"/>
    </row>
    <row r="250" s="378" customFormat="1" spans="1:8">
      <c r="A250" s="126">
        <v>248</v>
      </c>
      <c r="B250" s="126" t="s">
        <v>1840</v>
      </c>
      <c r="C250" s="231" t="s">
        <v>1408</v>
      </c>
      <c r="D250" s="126" t="s">
        <v>437</v>
      </c>
      <c r="E250" s="463">
        <v>1</v>
      </c>
      <c r="F250" s="464"/>
      <c r="G250" s="464"/>
      <c r="H250" s="464"/>
    </row>
    <row r="251" s="378" customFormat="1" spans="1:8">
      <c r="A251" s="126">
        <v>249</v>
      </c>
      <c r="B251" s="126" t="s">
        <v>1841</v>
      </c>
      <c r="C251" s="231" t="s">
        <v>1408</v>
      </c>
      <c r="D251" s="126" t="s">
        <v>437</v>
      </c>
      <c r="E251" s="463">
        <v>500</v>
      </c>
      <c r="F251" s="464"/>
      <c r="G251" s="464"/>
      <c r="H251" s="464"/>
    </row>
    <row r="252" s="378" customFormat="1" spans="1:8">
      <c r="A252" s="126">
        <v>250</v>
      </c>
      <c r="B252" s="126" t="s">
        <v>1842</v>
      </c>
      <c r="C252" s="231" t="s">
        <v>1408</v>
      </c>
      <c r="D252" s="126" t="s">
        <v>437</v>
      </c>
      <c r="E252" s="463">
        <v>500</v>
      </c>
      <c r="F252" s="464"/>
      <c r="G252" s="464"/>
      <c r="H252" s="464"/>
    </row>
    <row r="253" s="378" customFormat="1" spans="1:8">
      <c r="A253" s="126">
        <v>251</v>
      </c>
      <c r="B253" s="126" t="s">
        <v>1472</v>
      </c>
      <c r="C253" s="231" t="s">
        <v>1408</v>
      </c>
      <c r="D253" s="126" t="s">
        <v>1452</v>
      </c>
      <c r="E253" s="463">
        <v>500</v>
      </c>
      <c r="F253" s="464"/>
      <c r="G253" s="464"/>
      <c r="H253" s="464"/>
    </row>
    <row r="254" s="378" customFormat="1" spans="1:8">
      <c r="A254" s="126">
        <v>252</v>
      </c>
      <c r="B254" s="126" t="s">
        <v>1473</v>
      </c>
      <c r="C254" s="231" t="s">
        <v>1408</v>
      </c>
      <c r="D254" s="126" t="s">
        <v>437</v>
      </c>
      <c r="E254" s="463">
        <v>25</v>
      </c>
      <c r="F254" s="464"/>
      <c r="G254" s="464"/>
      <c r="H254" s="464"/>
    </row>
    <row r="255" s="378" customFormat="1" spans="1:8">
      <c r="A255" s="126">
        <v>253</v>
      </c>
      <c r="B255" s="126" t="s">
        <v>1843</v>
      </c>
      <c r="C255" s="231"/>
      <c r="D255" s="126" t="s">
        <v>434</v>
      </c>
      <c r="E255" s="463">
        <v>5</v>
      </c>
      <c r="F255" s="464"/>
      <c r="G255" s="464"/>
      <c r="H255" s="464"/>
    </row>
    <row r="256" s="378" customFormat="1" spans="1:8">
      <c r="A256" s="126">
        <v>254</v>
      </c>
      <c r="B256" s="126" t="s">
        <v>1844</v>
      </c>
      <c r="C256" s="231" t="s">
        <v>1845</v>
      </c>
      <c r="D256" s="126" t="s">
        <v>1478</v>
      </c>
      <c r="E256" s="463">
        <v>28</v>
      </c>
      <c r="F256" s="464"/>
      <c r="G256" s="464"/>
      <c r="H256" s="464"/>
    </row>
    <row r="257" s="378" customFormat="1" spans="1:8">
      <c r="A257" s="126">
        <v>255</v>
      </c>
      <c r="B257" s="126" t="s">
        <v>1476</v>
      </c>
      <c r="C257" s="231" t="s">
        <v>1477</v>
      </c>
      <c r="D257" s="126" t="s">
        <v>1478</v>
      </c>
      <c r="E257" s="463">
        <v>28</v>
      </c>
      <c r="F257" s="464"/>
      <c r="G257" s="464"/>
      <c r="H257" s="464"/>
    </row>
    <row r="258" s="378" customFormat="1" spans="1:8">
      <c r="A258" s="126">
        <v>256</v>
      </c>
      <c r="B258" s="126" t="s">
        <v>1483</v>
      </c>
      <c r="C258" s="231" t="s">
        <v>1408</v>
      </c>
      <c r="D258" s="126" t="s">
        <v>437</v>
      </c>
      <c r="E258" s="463">
        <v>25</v>
      </c>
      <c r="F258" s="464"/>
      <c r="G258" s="464"/>
      <c r="H258" s="464"/>
    </row>
    <row r="259" s="378" customFormat="1" spans="1:8">
      <c r="A259" s="126">
        <v>257</v>
      </c>
      <c r="B259" s="126" t="s">
        <v>1846</v>
      </c>
      <c r="C259" s="231" t="s">
        <v>1408</v>
      </c>
      <c r="D259" s="126" t="s">
        <v>437</v>
      </c>
      <c r="E259" s="463">
        <v>25</v>
      </c>
      <c r="F259" s="464"/>
      <c r="G259" s="464"/>
      <c r="H259" s="464"/>
    </row>
    <row r="260" s="378" customFormat="1" spans="1:8">
      <c r="A260" s="126">
        <v>258</v>
      </c>
      <c r="B260" s="126" t="s">
        <v>1847</v>
      </c>
      <c r="C260" s="231" t="s">
        <v>1408</v>
      </c>
      <c r="D260" s="126" t="s">
        <v>437</v>
      </c>
      <c r="E260" s="463">
        <v>25</v>
      </c>
      <c r="F260" s="464"/>
      <c r="G260" s="464"/>
      <c r="H260" s="464"/>
    </row>
    <row r="261" s="378" customFormat="1" spans="1:8">
      <c r="A261" s="126">
        <v>259</v>
      </c>
      <c r="B261" s="126" t="s">
        <v>1848</v>
      </c>
      <c r="C261" s="231" t="s">
        <v>1408</v>
      </c>
      <c r="D261" s="126" t="s">
        <v>437</v>
      </c>
      <c r="E261" s="463">
        <v>10</v>
      </c>
      <c r="F261" s="464"/>
      <c r="G261" s="464"/>
      <c r="H261" s="464"/>
    </row>
    <row r="262" s="378" customFormat="1" spans="1:8">
      <c r="A262" s="126">
        <v>260</v>
      </c>
      <c r="B262" s="126" t="s">
        <v>1849</v>
      </c>
      <c r="C262" s="231" t="s">
        <v>1408</v>
      </c>
      <c r="D262" s="126" t="s">
        <v>437</v>
      </c>
      <c r="E262" s="463">
        <v>10</v>
      </c>
      <c r="F262" s="464"/>
      <c r="G262" s="464"/>
      <c r="H262" s="464"/>
    </row>
    <row r="263" s="378" customFormat="1" spans="1:8">
      <c r="A263" s="126">
        <v>261</v>
      </c>
      <c r="B263" s="126" t="s">
        <v>1850</v>
      </c>
      <c r="C263" s="231" t="s">
        <v>1408</v>
      </c>
      <c r="D263" s="126" t="s">
        <v>437</v>
      </c>
      <c r="E263" s="463">
        <v>25</v>
      </c>
      <c r="F263" s="464"/>
      <c r="G263" s="464"/>
      <c r="H263" s="464"/>
    </row>
    <row r="264" s="378" customFormat="1" spans="1:8">
      <c r="A264" s="126">
        <v>262</v>
      </c>
      <c r="B264" s="126" t="s">
        <v>1851</v>
      </c>
      <c r="C264" s="231" t="s">
        <v>1852</v>
      </c>
      <c r="D264" s="126" t="s">
        <v>437</v>
      </c>
      <c r="E264" s="463">
        <v>500</v>
      </c>
      <c r="F264" s="464"/>
      <c r="G264" s="464"/>
      <c r="H264" s="464"/>
    </row>
    <row r="265" s="378" customFormat="1" spans="1:8">
      <c r="A265" s="126">
        <v>263</v>
      </c>
      <c r="B265" s="126" t="s">
        <v>1853</v>
      </c>
      <c r="C265" s="231" t="s">
        <v>1852</v>
      </c>
      <c r="D265" s="126" t="s">
        <v>437</v>
      </c>
      <c r="E265" s="463">
        <v>10</v>
      </c>
      <c r="F265" s="464"/>
      <c r="G265" s="464"/>
      <c r="H265" s="464"/>
    </row>
    <row r="266" s="378" customFormat="1" spans="1:8">
      <c r="A266" s="126">
        <v>264</v>
      </c>
      <c r="B266" s="126" t="s">
        <v>1854</v>
      </c>
      <c r="C266" s="231" t="s">
        <v>1408</v>
      </c>
      <c r="D266" s="126" t="s">
        <v>437</v>
      </c>
      <c r="E266" s="463">
        <v>500</v>
      </c>
      <c r="F266" s="464"/>
      <c r="G266" s="464"/>
      <c r="H266" s="464"/>
    </row>
    <row r="267" s="378" customFormat="1" spans="1:8">
      <c r="A267" s="126">
        <v>265</v>
      </c>
      <c r="B267" s="126" t="s">
        <v>1855</v>
      </c>
      <c r="C267" s="231" t="s">
        <v>1408</v>
      </c>
      <c r="D267" s="126" t="s">
        <v>437</v>
      </c>
      <c r="E267" s="463">
        <v>50</v>
      </c>
      <c r="F267" s="464"/>
      <c r="G267" s="464"/>
      <c r="H267" s="464"/>
    </row>
    <row r="268" s="378" customFormat="1" spans="1:8">
      <c r="A268" s="126">
        <v>266</v>
      </c>
      <c r="B268" s="126" t="s">
        <v>1856</v>
      </c>
      <c r="C268" s="231" t="s">
        <v>1857</v>
      </c>
      <c r="D268" s="126" t="s">
        <v>1705</v>
      </c>
      <c r="E268" s="463">
        <v>56</v>
      </c>
      <c r="F268" s="464"/>
      <c r="G268" s="464"/>
      <c r="H268" s="464"/>
    </row>
    <row r="269" s="378" customFormat="1" spans="1:8">
      <c r="A269" s="126">
        <v>267</v>
      </c>
      <c r="B269" s="126" t="s">
        <v>1856</v>
      </c>
      <c r="C269" s="231" t="s">
        <v>1858</v>
      </c>
      <c r="D269" s="126" t="s">
        <v>1705</v>
      </c>
      <c r="E269" s="463">
        <v>56</v>
      </c>
      <c r="F269" s="464"/>
      <c r="G269" s="464"/>
      <c r="H269" s="464"/>
    </row>
    <row r="270" s="378" customFormat="1" spans="1:8">
      <c r="A270" s="126">
        <v>268</v>
      </c>
      <c r="B270" s="126" t="s">
        <v>1856</v>
      </c>
      <c r="C270" s="231" t="s">
        <v>1859</v>
      </c>
      <c r="D270" s="126" t="s">
        <v>1705</v>
      </c>
      <c r="E270" s="463">
        <v>56</v>
      </c>
      <c r="F270" s="464"/>
      <c r="G270" s="464"/>
      <c r="H270" s="464"/>
    </row>
    <row r="271" s="378" customFormat="1" spans="1:8">
      <c r="A271" s="126">
        <v>269</v>
      </c>
      <c r="B271" s="126" t="s">
        <v>1856</v>
      </c>
      <c r="C271" s="231" t="s">
        <v>1860</v>
      </c>
      <c r="D271" s="126" t="s">
        <v>1705</v>
      </c>
      <c r="E271" s="463">
        <v>56</v>
      </c>
      <c r="F271" s="464"/>
      <c r="G271" s="464"/>
      <c r="H271" s="464"/>
    </row>
    <row r="272" s="378" customFormat="1" spans="1:8">
      <c r="A272" s="126">
        <v>270</v>
      </c>
      <c r="B272" s="126" t="s">
        <v>1856</v>
      </c>
      <c r="C272" s="231" t="s">
        <v>1861</v>
      </c>
      <c r="D272" s="126" t="s">
        <v>1705</v>
      </c>
      <c r="E272" s="463">
        <v>56</v>
      </c>
      <c r="F272" s="464"/>
      <c r="G272" s="464"/>
      <c r="H272" s="464"/>
    </row>
    <row r="273" s="378" customFormat="1" spans="1:8">
      <c r="A273" s="126">
        <v>271</v>
      </c>
      <c r="B273" s="126" t="s">
        <v>1856</v>
      </c>
      <c r="C273" s="231" t="s">
        <v>1862</v>
      </c>
      <c r="D273" s="126" t="s">
        <v>1705</v>
      </c>
      <c r="E273" s="463">
        <v>56</v>
      </c>
      <c r="F273" s="464"/>
      <c r="G273" s="464"/>
      <c r="H273" s="464"/>
    </row>
    <row r="274" s="378" customFormat="1" spans="1:8">
      <c r="A274" s="126">
        <v>272</v>
      </c>
      <c r="B274" s="126" t="s">
        <v>1856</v>
      </c>
      <c r="C274" s="231" t="s">
        <v>1863</v>
      </c>
      <c r="D274" s="126" t="s">
        <v>1705</v>
      </c>
      <c r="E274" s="463">
        <v>56</v>
      </c>
      <c r="F274" s="464"/>
      <c r="G274" s="464"/>
      <c r="H274" s="464"/>
    </row>
    <row r="275" s="378" customFormat="1" spans="1:8">
      <c r="A275" s="126">
        <v>273</v>
      </c>
      <c r="B275" s="126" t="s">
        <v>1856</v>
      </c>
      <c r="C275" s="231" t="s">
        <v>1864</v>
      </c>
      <c r="D275" s="126" t="s">
        <v>1705</v>
      </c>
      <c r="E275" s="463">
        <v>56</v>
      </c>
      <c r="F275" s="464"/>
      <c r="G275" s="464"/>
      <c r="H275" s="464"/>
    </row>
    <row r="276" s="378" customFormat="1" spans="1:8">
      <c r="A276" s="126">
        <v>274</v>
      </c>
      <c r="B276" s="126" t="s">
        <v>1856</v>
      </c>
      <c r="C276" s="231" t="s">
        <v>1865</v>
      </c>
      <c r="D276" s="126" t="s">
        <v>1705</v>
      </c>
      <c r="E276" s="463">
        <v>56</v>
      </c>
      <c r="F276" s="464"/>
      <c r="G276" s="464"/>
      <c r="H276" s="464"/>
    </row>
    <row r="277" s="378" customFormat="1" spans="1:8">
      <c r="A277" s="126">
        <v>275</v>
      </c>
      <c r="B277" s="126" t="s">
        <v>1856</v>
      </c>
      <c r="C277" s="231" t="s">
        <v>1866</v>
      </c>
      <c r="D277" s="126" t="s">
        <v>1705</v>
      </c>
      <c r="E277" s="463">
        <v>56</v>
      </c>
      <c r="F277" s="464"/>
      <c r="G277" s="464"/>
      <c r="H277" s="464"/>
    </row>
    <row r="278" s="378" customFormat="1" spans="1:8">
      <c r="A278" s="126">
        <v>276</v>
      </c>
      <c r="B278" s="126" t="s">
        <v>1856</v>
      </c>
      <c r="C278" s="231" t="s">
        <v>1867</v>
      </c>
      <c r="D278" s="126" t="s">
        <v>1705</v>
      </c>
      <c r="E278" s="463">
        <v>56</v>
      </c>
      <c r="F278" s="464"/>
      <c r="G278" s="464"/>
      <c r="H278" s="464"/>
    </row>
    <row r="279" s="378" customFormat="1" spans="1:8">
      <c r="A279" s="126">
        <v>277</v>
      </c>
      <c r="B279" s="126" t="s">
        <v>1856</v>
      </c>
      <c r="C279" s="231" t="s">
        <v>1868</v>
      </c>
      <c r="D279" s="126" t="s">
        <v>1705</v>
      </c>
      <c r="E279" s="463">
        <v>56</v>
      </c>
      <c r="F279" s="464"/>
      <c r="G279" s="464"/>
      <c r="H279" s="464"/>
    </row>
    <row r="280" s="378" customFormat="1" spans="1:8">
      <c r="A280" s="126">
        <v>278</v>
      </c>
      <c r="B280" s="126" t="s">
        <v>1856</v>
      </c>
      <c r="C280" s="231" t="s">
        <v>1869</v>
      </c>
      <c r="D280" s="126" t="s">
        <v>1705</v>
      </c>
      <c r="E280" s="463">
        <v>56</v>
      </c>
      <c r="F280" s="464"/>
      <c r="G280" s="464"/>
      <c r="H280" s="464"/>
    </row>
    <row r="281" s="378" customFormat="1" spans="1:8">
      <c r="A281" s="126">
        <v>279</v>
      </c>
      <c r="B281" s="126" t="s">
        <v>1856</v>
      </c>
      <c r="C281" s="231" t="s">
        <v>1870</v>
      </c>
      <c r="D281" s="126" t="s">
        <v>1705</v>
      </c>
      <c r="E281" s="463">
        <v>56</v>
      </c>
      <c r="F281" s="464"/>
      <c r="G281" s="464"/>
      <c r="H281" s="464"/>
    </row>
    <row r="282" s="378" customFormat="1" spans="1:8">
      <c r="A282" s="126">
        <v>280</v>
      </c>
      <c r="B282" s="126" t="s">
        <v>1856</v>
      </c>
      <c r="C282" s="231" t="s">
        <v>1871</v>
      </c>
      <c r="D282" s="126" t="s">
        <v>1705</v>
      </c>
      <c r="E282" s="463">
        <v>56</v>
      </c>
      <c r="F282" s="464"/>
      <c r="G282" s="464"/>
      <c r="H282" s="464"/>
    </row>
    <row r="283" s="378" customFormat="1" spans="1:8">
      <c r="A283" s="126">
        <v>281</v>
      </c>
      <c r="B283" s="126" t="s">
        <v>1856</v>
      </c>
      <c r="C283" s="231" t="s">
        <v>1872</v>
      </c>
      <c r="D283" s="126" t="s">
        <v>1705</v>
      </c>
      <c r="E283" s="463">
        <v>56</v>
      </c>
      <c r="F283" s="464"/>
      <c r="G283" s="464"/>
      <c r="H283" s="464"/>
    </row>
    <row r="284" s="378" customFormat="1" spans="1:8">
      <c r="A284" s="126">
        <v>282</v>
      </c>
      <c r="B284" s="126" t="s">
        <v>1856</v>
      </c>
      <c r="C284" s="231" t="s">
        <v>1873</v>
      </c>
      <c r="D284" s="126" t="s">
        <v>1705</v>
      </c>
      <c r="E284" s="463">
        <v>56</v>
      </c>
      <c r="F284" s="464"/>
      <c r="G284" s="464"/>
      <c r="H284" s="464"/>
    </row>
    <row r="285" s="378" customFormat="1" spans="1:8">
      <c r="A285" s="126">
        <v>283</v>
      </c>
      <c r="B285" s="126" t="s">
        <v>1874</v>
      </c>
      <c r="C285" s="231" t="s">
        <v>1875</v>
      </c>
      <c r="D285" s="126" t="s">
        <v>103</v>
      </c>
      <c r="E285" s="463">
        <v>28</v>
      </c>
      <c r="F285" s="464"/>
      <c r="G285" s="464"/>
      <c r="H285" s="464"/>
    </row>
    <row r="286" s="378" customFormat="1" spans="1:8">
      <c r="A286" s="126">
        <v>284</v>
      </c>
      <c r="B286" s="126" t="s">
        <v>1874</v>
      </c>
      <c r="C286" s="231" t="s">
        <v>1876</v>
      </c>
      <c r="D286" s="126" t="s">
        <v>1705</v>
      </c>
      <c r="E286" s="463">
        <v>56</v>
      </c>
      <c r="F286" s="464"/>
      <c r="G286" s="464"/>
      <c r="H286" s="464"/>
    </row>
    <row r="287" s="378" customFormat="1" spans="1:8">
      <c r="A287" s="126">
        <v>285</v>
      </c>
      <c r="B287" s="126" t="s">
        <v>1874</v>
      </c>
      <c r="C287" s="231" t="s">
        <v>1877</v>
      </c>
      <c r="D287" s="126" t="s">
        <v>1705</v>
      </c>
      <c r="E287" s="463">
        <v>56</v>
      </c>
      <c r="F287" s="464"/>
      <c r="G287" s="464"/>
      <c r="H287" s="464"/>
    </row>
    <row r="288" s="378" customFormat="1" spans="1:8">
      <c r="A288" s="126">
        <v>286</v>
      </c>
      <c r="B288" s="126" t="s">
        <v>1874</v>
      </c>
      <c r="C288" s="231" t="s">
        <v>1875</v>
      </c>
      <c r="D288" s="126" t="s">
        <v>1705</v>
      </c>
      <c r="E288" s="463">
        <v>56</v>
      </c>
      <c r="F288" s="464"/>
      <c r="G288" s="464"/>
      <c r="H288" s="464"/>
    </row>
    <row r="289" s="378" customFormat="1" spans="1:8">
      <c r="A289" s="126">
        <v>287</v>
      </c>
      <c r="B289" s="126" t="s">
        <v>1874</v>
      </c>
      <c r="C289" s="231" t="s">
        <v>1878</v>
      </c>
      <c r="D289" s="126" t="s">
        <v>1705</v>
      </c>
      <c r="E289" s="463">
        <v>16</v>
      </c>
      <c r="F289" s="464"/>
      <c r="G289" s="464"/>
      <c r="H289" s="464"/>
    </row>
    <row r="290" s="378" customFormat="1" spans="1:8">
      <c r="A290" s="126">
        <v>288</v>
      </c>
      <c r="B290" s="126" t="s">
        <v>1874</v>
      </c>
      <c r="C290" s="231" t="s">
        <v>1879</v>
      </c>
      <c r="D290" s="126" t="s">
        <v>1705</v>
      </c>
      <c r="E290" s="463">
        <v>56</v>
      </c>
      <c r="F290" s="464"/>
      <c r="G290" s="464"/>
      <c r="H290" s="464"/>
    </row>
    <row r="291" s="378" customFormat="1" spans="1:8">
      <c r="A291" s="126">
        <v>289</v>
      </c>
      <c r="B291" s="126" t="s">
        <v>1874</v>
      </c>
      <c r="C291" s="231" t="s">
        <v>1880</v>
      </c>
      <c r="D291" s="126" t="s">
        <v>1705</v>
      </c>
      <c r="E291" s="463">
        <v>20</v>
      </c>
      <c r="F291" s="464"/>
      <c r="G291" s="464"/>
      <c r="H291" s="464"/>
    </row>
    <row r="292" s="378" customFormat="1" spans="1:8">
      <c r="A292" s="126">
        <v>290</v>
      </c>
      <c r="B292" s="126" t="s">
        <v>1874</v>
      </c>
      <c r="C292" s="231" t="s">
        <v>1881</v>
      </c>
      <c r="D292" s="126" t="s">
        <v>56</v>
      </c>
      <c r="E292" s="463">
        <v>20</v>
      </c>
      <c r="F292" s="464"/>
      <c r="G292" s="464"/>
      <c r="H292" s="464"/>
    </row>
    <row r="293" s="378" customFormat="1" spans="1:8">
      <c r="A293" s="126">
        <v>291</v>
      </c>
      <c r="B293" s="126" t="s">
        <v>1874</v>
      </c>
      <c r="C293" s="231" t="s">
        <v>1882</v>
      </c>
      <c r="D293" s="126" t="s">
        <v>103</v>
      </c>
      <c r="E293" s="463">
        <v>1</v>
      </c>
      <c r="F293" s="464"/>
      <c r="G293" s="464"/>
      <c r="H293" s="464"/>
    </row>
    <row r="294" s="378" customFormat="1" spans="1:8">
      <c r="A294" s="126">
        <v>292</v>
      </c>
      <c r="B294" s="126" t="s">
        <v>1874</v>
      </c>
      <c r="C294" s="231" t="s">
        <v>1883</v>
      </c>
      <c r="D294" s="126" t="s">
        <v>103</v>
      </c>
      <c r="E294" s="463">
        <v>1</v>
      </c>
      <c r="F294" s="464"/>
      <c r="G294" s="464"/>
      <c r="H294" s="464"/>
    </row>
    <row r="295" s="378" customFormat="1" spans="1:8">
      <c r="A295" s="126">
        <v>293</v>
      </c>
      <c r="B295" s="126" t="s">
        <v>1884</v>
      </c>
      <c r="C295" s="231" t="s">
        <v>1885</v>
      </c>
      <c r="D295" s="126" t="s">
        <v>1478</v>
      </c>
      <c r="E295" s="463">
        <v>1</v>
      </c>
      <c r="F295" s="464"/>
      <c r="G295" s="464"/>
      <c r="H295" s="464"/>
    </row>
    <row r="296" s="378" customFormat="1" ht="49.5" spans="1:8">
      <c r="A296" s="126">
        <v>294</v>
      </c>
      <c r="B296" s="126" t="s">
        <v>1886</v>
      </c>
      <c r="C296" s="231" t="s">
        <v>1887</v>
      </c>
      <c r="D296" s="126" t="s">
        <v>1478</v>
      </c>
      <c r="E296" s="463">
        <v>1</v>
      </c>
      <c r="F296" s="464"/>
      <c r="G296" s="464"/>
      <c r="H296" s="464"/>
    </row>
    <row r="297" s="378" customFormat="1" ht="49.5" spans="1:8">
      <c r="A297" s="126">
        <v>295</v>
      </c>
      <c r="B297" s="126" t="s">
        <v>1888</v>
      </c>
      <c r="C297" s="231" t="s">
        <v>1889</v>
      </c>
      <c r="D297" s="126" t="s">
        <v>1478</v>
      </c>
      <c r="E297" s="463">
        <v>1</v>
      </c>
      <c r="F297" s="464"/>
      <c r="G297" s="464"/>
      <c r="H297" s="464"/>
    </row>
    <row r="298" s="378" customFormat="1" ht="33" spans="1:8">
      <c r="A298" s="126">
        <v>296</v>
      </c>
      <c r="B298" s="126" t="s">
        <v>1890</v>
      </c>
      <c r="C298" s="231" t="s">
        <v>1891</v>
      </c>
      <c r="D298" s="126" t="s">
        <v>1478</v>
      </c>
      <c r="E298" s="463">
        <v>1</v>
      </c>
      <c r="F298" s="464"/>
      <c r="G298" s="464"/>
      <c r="H298" s="464"/>
    </row>
    <row r="299" s="378" customFormat="1" ht="82.5" spans="1:8">
      <c r="A299" s="126">
        <v>297</v>
      </c>
      <c r="B299" s="126" t="s">
        <v>1892</v>
      </c>
      <c r="C299" s="231" t="s">
        <v>1893</v>
      </c>
      <c r="D299" s="126" t="s">
        <v>1478</v>
      </c>
      <c r="E299" s="463">
        <v>1</v>
      </c>
      <c r="F299" s="464"/>
      <c r="G299" s="464"/>
      <c r="H299" s="464"/>
    </row>
    <row r="300" s="378" customFormat="1" ht="33" spans="1:8">
      <c r="A300" s="126">
        <v>298</v>
      </c>
      <c r="B300" s="126" t="s">
        <v>1894</v>
      </c>
      <c r="C300" s="231" t="s">
        <v>1894</v>
      </c>
      <c r="D300" s="126" t="s">
        <v>437</v>
      </c>
      <c r="E300" s="463">
        <v>500</v>
      </c>
      <c r="F300" s="464"/>
      <c r="G300" s="464"/>
      <c r="H300" s="464"/>
    </row>
    <row r="301" spans="1:8">
      <c r="A301" s="468" t="s">
        <v>41</v>
      </c>
      <c r="B301" s="469"/>
      <c r="C301" s="469"/>
      <c r="D301" s="469"/>
      <c r="E301" s="470"/>
      <c r="F301" s="462"/>
      <c r="G301" s="383"/>
      <c r="H301" s="464"/>
    </row>
  </sheetData>
  <autoFilter xmlns:etc="http://www.wps.cn/officeDocument/2017/etCustomData" ref="A1:H301" etc:filterBottomFollowUsedRange="0">
    <extLst/>
  </autoFilter>
  <mergeCells count="2">
    <mergeCell ref="A1:H1"/>
    <mergeCell ref="A301:E301"/>
  </mergeCells>
  <pageMargins left="0.75" right="0.75" top="1" bottom="1" header="0.5" footer="0.5"/>
  <pageSetup paperSize="9" scale="89" fitToHeight="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79"/>
  <sheetViews>
    <sheetView view="pageBreakPreview" zoomScaleNormal="100" workbookViewId="0">
      <pane ySplit="3" topLeftCell="A66" activePane="bottomLeft" state="frozen"/>
      <selection/>
      <selection pane="bottomLeft" activeCell="M40" sqref="M40"/>
    </sheetView>
  </sheetViews>
  <sheetFormatPr defaultColWidth="9" defaultRowHeight="16.5" outlineLevelCol="7"/>
  <cols>
    <col min="1" max="1" width="9" style="443"/>
    <col min="2" max="2" width="11.125" style="443" customWidth="1"/>
    <col min="3" max="3" width="52.75" style="444" customWidth="1"/>
    <col min="4" max="5" width="9" style="443"/>
    <col min="6" max="6" width="13.6333333333333" style="82" customWidth="1"/>
    <col min="7" max="7" width="13.6333333333333" style="445" customWidth="1"/>
    <col min="8" max="8" width="9.14166666666667" style="445" customWidth="1"/>
    <col min="9" max="16384" width="9" style="443"/>
  </cols>
  <sheetData>
    <row r="1" s="443" customFormat="1" ht="24.75" spans="1:8">
      <c r="A1" s="446" t="s">
        <v>22</v>
      </c>
      <c r="B1" s="446"/>
      <c r="C1" s="447"/>
      <c r="D1" s="446"/>
      <c r="E1" s="446"/>
      <c r="F1" s="303"/>
      <c r="G1" s="448"/>
      <c r="H1" s="446"/>
    </row>
    <row r="2" s="443" customFormat="1" ht="30" spans="1:8">
      <c r="A2" s="50" t="s">
        <v>2</v>
      </c>
      <c r="B2" s="50" t="s">
        <v>43</v>
      </c>
      <c r="C2" s="50" t="s">
        <v>44</v>
      </c>
      <c r="D2" s="291" t="s">
        <v>45</v>
      </c>
      <c r="E2" s="291" t="s">
        <v>46</v>
      </c>
      <c r="F2" s="16" t="s">
        <v>47</v>
      </c>
      <c r="G2" s="16" t="s">
        <v>80</v>
      </c>
      <c r="H2" s="16" t="s">
        <v>5</v>
      </c>
    </row>
    <row r="3" s="443" customFormat="1" spans="1:8">
      <c r="A3" s="449" t="s">
        <v>1895</v>
      </c>
      <c r="B3" s="449"/>
      <c r="C3" s="450"/>
      <c r="D3" s="449"/>
      <c r="E3" s="449"/>
      <c r="F3" s="33"/>
      <c r="G3" s="232"/>
      <c r="H3" s="232"/>
    </row>
    <row r="4" s="443" customFormat="1" ht="181.5" spans="1:8">
      <c r="A4" s="126">
        <v>1</v>
      </c>
      <c r="B4" s="126" t="s">
        <v>173</v>
      </c>
      <c r="C4" s="231" t="s">
        <v>1896</v>
      </c>
      <c r="D4" s="126" t="s">
        <v>51</v>
      </c>
      <c r="E4" s="126">
        <v>3</v>
      </c>
      <c r="F4" s="33"/>
      <c r="G4" s="232"/>
      <c r="H4" s="230"/>
    </row>
    <row r="5" s="443" customFormat="1" ht="181.5" spans="1:8">
      <c r="A5" s="126">
        <v>2</v>
      </c>
      <c r="B5" s="126" t="s">
        <v>1897</v>
      </c>
      <c r="C5" s="231" t="s">
        <v>1898</v>
      </c>
      <c r="D5" s="126" t="s">
        <v>51</v>
      </c>
      <c r="E5" s="126">
        <v>3</v>
      </c>
      <c r="F5" s="33"/>
      <c r="G5" s="232"/>
      <c r="H5" s="232"/>
    </row>
    <row r="6" s="443" customFormat="1" ht="82.5" spans="1:8">
      <c r="A6" s="126">
        <v>3</v>
      </c>
      <c r="B6" s="126" t="s">
        <v>176</v>
      </c>
      <c r="C6" s="231" t="s">
        <v>1899</v>
      </c>
      <c r="D6" s="126" t="s">
        <v>51</v>
      </c>
      <c r="E6" s="126">
        <v>3</v>
      </c>
      <c r="F6" s="33"/>
      <c r="G6" s="232"/>
      <c r="H6" s="230"/>
    </row>
    <row r="7" s="443" customFormat="1" ht="49.5" spans="1:8">
      <c r="A7" s="126">
        <v>4</v>
      </c>
      <c r="B7" s="126" t="s">
        <v>248</v>
      </c>
      <c r="C7" s="231" t="s">
        <v>1900</v>
      </c>
      <c r="D7" s="126" t="s">
        <v>103</v>
      </c>
      <c r="E7" s="126">
        <v>3</v>
      </c>
      <c r="F7" s="33"/>
      <c r="G7" s="232"/>
      <c r="H7" s="232"/>
    </row>
    <row r="8" s="443" customFormat="1" ht="66" spans="1:8">
      <c r="A8" s="126">
        <v>5</v>
      </c>
      <c r="B8" s="126" t="s">
        <v>114</v>
      </c>
      <c r="C8" s="231" t="s">
        <v>115</v>
      </c>
      <c r="D8" s="126" t="s">
        <v>108</v>
      </c>
      <c r="E8" s="126">
        <v>3</v>
      </c>
      <c r="F8" s="33"/>
      <c r="G8" s="232"/>
      <c r="H8" s="232"/>
    </row>
    <row r="9" s="443" customFormat="1" ht="66" spans="1:8">
      <c r="A9" s="126">
        <v>6</v>
      </c>
      <c r="B9" s="126" t="s">
        <v>180</v>
      </c>
      <c r="C9" s="231" t="s">
        <v>1901</v>
      </c>
      <c r="D9" s="126" t="s">
        <v>108</v>
      </c>
      <c r="E9" s="126">
        <v>3</v>
      </c>
      <c r="F9" s="33"/>
      <c r="G9" s="232"/>
      <c r="H9" s="232"/>
    </row>
    <row r="10" s="443" customFormat="1" ht="49.5" spans="1:8">
      <c r="A10" s="126">
        <v>7</v>
      </c>
      <c r="B10" s="126" t="s">
        <v>181</v>
      </c>
      <c r="C10" s="231" t="s">
        <v>189</v>
      </c>
      <c r="D10" s="126" t="s">
        <v>56</v>
      </c>
      <c r="E10" s="126">
        <v>1</v>
      </c>
      <c r="F10" s="33"/>
      <c r="G10" s="232"/>
      <c r="H10" s="230" t="s">
        <v>126</v>
      </c>
    </row>
    <row r="11" s="443" customFormat="1" ht="33" customHeight="1" spans="1:8">
      <c r="A11" s="126">
        <v>8</v>
      </c>
      <c r="B11" s="126" t="s">
        <v>183</v>
      </c>
      <c r="C11" s="231" t="s">
        <v>203</v>
      </c>
      <c r="D11" s="126" t="s">
        <v>56</v>
      </c>
      <c r="E11" s="126">
        <v>1</v>
      </c>
      <c r="F11" s="33"/>
      <c r="G11" s="232"/>
      <c r="H11" s="230" t="s">
        <v>126</v>
      </c>
    </row>
    <row r="12" s="443" customFormat="1" ht="165" spans="1:8">
      <c r="A12" s="126">
        <v>9</v>
      </c>
      <c r="B12" s="126" t="s">
        <v>1902</v>
      </c>
      <c r="C12" s="231" t="s">
        <v>1903</v>
      </c>
      <c r="D12" s="126" t="s">
        <v>103</v>
      </c>
      <c r="E12" s="126">
        <v>3</v>
      </c>
      <c r="F12" s="33"/>
      <c r="G12" s="232"/>
      <c r="H12" s="230"/>
    </row>
    <row r="13" s="443" customFormat="1" ht="82.5" spans="1:8">
      <c r="A13" s="126">
        <v>10</v>
      </c>
      <c r="B13" s="126" t="s">
        <v>1904</v>
      </c>
      <c r="C13" s="231" t="s">
        <v>1905</v>
      </c>
      <c r="D13" s="126" t="s">
        <v>144</v>
      </c>
      <c r="E13" s="126">
        <v>3</v>
      </c>
      <c r="F13" s="33"/>
      <c r="G13" s="232"/>
      <c r="H13" s="230"/>
    </row>
    <row r="14" s="443" customFormat="1" spans="1:8">
      <c r="A14" s="126">
        <v>11</v>
      </c>
      <c r="B14" s="126" t="s">
        <v>185</v>
      </c>
      <c r="C14" s="451" t="s">
        <v>186</v>
      </c>
      <c r="D14" s="126" t="s">
        <v>56</v>
      </c>
      <c r="E14" s="126">
        <v>3</v>
      </c>
      <c r="F14" s="33"/>
      <c r="G14" s="232"/>
      <c r="H14" s="230" t="s">
        <v>126</v>
      </c>
    </row>
    <row r="15" s="443" customFormat="1" spans="1:8">
      <c r="A15" s="239" t="s">
        <v>1906</v>
      </c>
      <c r="B15" s="239"/>
      <c r="C15" s="452"/>
      <c r="D15" s="126"/>
      <c r="E15" s="126"/>
      <c r="F15" s="33"/>
      <c r="G15" s="232"/>
      <c r="H15" s="232"/>
    </row>
    <row r="16" s="443" customFormat="1" spans="1:8">
      <c r="A16" s="126">
        <v>12</v>
      </c>
      <c r="B16" s="126" t="s">
        <v>1907</v>
      </c>
      <c r="C16" s="231" t="s">
        <v>1908</v>
      </c>
      <c r="D16" s="126" t="s">
        <v>103</v>
      </c>
      <c r="E16" s="126">
        <v>180</v>
      </c>
      <c r="F16" s="33"/>
      <c r="G16" s="232"/>
      <c r="H16" s="230"/>
    </row>
    <row r="17" s="443" customFormat="1" spans="1:8">
      <c r="A17" s="126">
        <v>13</v>
      </c>
      <c r="B17" s="126" t="s">
        <v>1909</v>
      </c>
      <c r="C17" s="231" t="s">
        <v>1569</v>
      </c>
      <c r="D17" s="126" t="s">
        <v>103</v>
      </c>
      <c r="E17" s="126">
        <v>600</v>
      </c>
      <c r="F17" s="33"/>
      <c r="G17" s="232"/>
      <c r="H17" s="230"/>
    </row>
    <row r="18" s="443" customFormat="1" spans="1:8">
      <c r="A18" s="126">
        <v>14</v>
      </c>
      <c r="B18" s="126" t="s">
        <v>1910</v>
      </c>
      <c r="C18" s="231" t="s">
        <v>1911</v>
      </c>
      <c r="D18" s="126" t="s">
        <v>1162</v>
      </c>
      <c r="E18" s="126">
        <v>168</v>
      </c>
      <c r="F18" s="33"/>
      <c r="G18" s="232"/>
      <c r="H18" s="230"/>
    </row>
    <row r="19" s="443" customFormat="1" spans="1:8">
      <c r="A19" s="126">
        <v>15</v>
      </c>
      <c r="B19" s="126" t="s">
        <v>333</v>
      </c>
      <c r="C19" s="231" t="s">
        <v>1912</v>
      </c>
      <c r="D19" s="126" t="s">
        <v>56</v>
      </c>
      <c r="E19" s="126">
        <v>168</v>
      </c>
      <c r="F19" s="33"/>
      <c r="G19" s="232"/>
      <c r="H19" s="230"/>
    </row>
    <row r="20" s="443" customFormat="1" ht="132" spans="1:8">
      <c r="A20" s="126">
        <v>16</v>
      </c>
      <c r="B20" s="126" t="s">
        <v>1913</v>
      </c>
      <c r="C20" s="231" t="s">
        <v>1914</v>
      </c>
      <c r="D20" s="126" t="s">
        <v>103</v>
      </c>
      <c r="E20" s="126">
        <v>3</v>
      </c>
      <c r="F20" s="33"/>
      <c r="G20" s="232"/>
      <c r="H20" s="232"/>
    </row>
    <row r="21" s="443" customFormat="1" ht="66" spans="1:8">
      <c r="A21" s="126">
        <v>17</v>
      </c>
      <c r="B21" s="126" t="s">
        <v>1915</v>
      </c>
      <c r="C21" s="231" t="s">
        <v>1916</v>
      </c>
      <c r="D21" s="126" t="s">
        <v>103</v>
      </c>
      <c r="E21" s="126">
        <v>6</v>
      </c>
      <c r="F21" s="33"/>
      <c r="G21" s="232"/>
      <c r="H21" s="232"/>
    </row>
    <row r="22" s="443" customFormat="1" spans="1:8">
      <c r="A22" s="239" t="s">
        <v>1917</v>
      </c>
      <c r="B22" s="239"/>
      <c r="C22" s="452"/>
      <c r="D22" s="126"/>
      <c r="E22" s="126"/>
      <c r="F22" s="33"/>
      <c r="G22" s="232"/>
      <c r="H22" s="232"/>
    </row>
    <row r="23" s="443" customFormat="1" ht="66" spans="1:8">
      <c r="A23" s="126">
        <v>18</v>
      </c>
      <c r="B23" s="126" t="s">
        <v>1918</v>
      </c>
      <c r="C23" s="231" t="s">
        <v>1919</v>
      </c>
      <c r="D23" s="126" t="s">
        <v>56</v>
      </c>
      <c r="E23" s="126">
        <v>3</v>
      </c>
      <c r="F23" s="33"/>
      <c r="G23" s="232"/>
      <c r="H23" s="232"/>
    </row>
    <row r="24" s="443" customFormat="1" ht="66" spans="1:8">
      <c r="A24" s="126">
        <v>19</v>
      </c>
      <c r="B24" s="126" t="s">
        <v>1920</v>
      </c>
      <c r="C24" s="231" t="s">
        <v>1921</v>
      </c>
      <c r="D24" s="126" t="s">
        <v>56</v>
      </c>
      <c r="E24" s="126">
        <v>3</v>
      </c>
      <c r="F24" s="33"/>
      <c r="G24" s="232"/>
      <c r="H24" s="232"/>
    </row>
    <row r="25" s="443" customFormat="1" ht="132" spans="1:8">
      <c r="A25" s="126">
        <v>20</v>
      </c>
      <c r="B25" s="126" t="s">
        <v>1922</v>
      </c>
      <c r="C25" s="231" t="s">
        <v>1923</v>
      </c>
      <c r="D25" s="126" t="s">
        <v>56</v>
      </c>
      <c r="E25" s="126">
        <v>3</v>
      </c>
      <c r="F25" s="33"/>
      <c r="G25" s="232"/>
      <c r="H25" s="232"/>
    </row>
    <row r="26" s="443" customFormat="1" ht="33" spans="1:8">
      <c r="A26" s="126">
        <v>21</v>
      </c>
      <c r="B26" s="126" t="s">
        <v>1924</v>
      </c>
      <c r="C26" s="231" t="s">
        <v>1925</v>
      </c>
      <c r="D26" s="126" t="s">
        <v>51</v>
      </c>
      <c r="E26" s="126">
        <v>3</v>
      </c>
      <c r="F26" s="33"/>
      <c r="G26" s="232"/>
      <c r="H26" s="232"/>
    </row>
    <row r="27" s="443" customFormat="1" ht="66" spans="1:8">
      <c r="A27" s="126">
        <v>22</v>
      </c>
      <c r="B27" s="126" t="s">
        <v>1926</v>
      </c>
      <c r="C27" s="231" t="s">
        <v>1927</v>
      </c>
      <c r="D27" s="126" t="s">
        <v>56</v>
      </c>
      <c r="E27" s="126">
        <v>3</v>
      </c>
      <c r="F27" s="33"/>
      <c r="G27" s="232"/>
      <c r="H27" s="232"/>
    </row>
    <row r="28" s="443" customFormat="1" ht="66" spans="1:8">
      <c r="A28" s="126">
        <v>23</v>
      </c>
      <c r="B28" s="126" t="s">
        <v>1928</v>
      </c>
      <c r="C28" s="231" t="s">
        <v>1929</v>
      </c>
      <c r="D28" s="126" t="s">
        <v>51</v>
      </c>
      <c r="E28" s="126">
        <v>3</v>
      </c>
      <c r="F28" s="33"/>
      <c r="G28" s="232"/>
      <c r="H28" s="232"/>
    </row>
    <row r="29" s="443" customFormat="1" ht="264" spans="1:8">
      <c r="A29" s="126">
        <v>24</v>
      </c>
      <c r="B29" s="126" t="s">
        <v>1930</v>
      </c>
      <c r="C29" s="231" t="s">
        <v>1931</v>
      </c>
      <c r="D29" s="126" t="s">
        <v>56</v>
      </c>
      <c r="E29" s="126">
        <v>3</v>
      </c>
      <c r="F29" s="33"/>
      <c r="G29" s="232"/>
      <c r="H29" s="232"/>
    </row>
    <row r="30" s="443" customFormat="1" ht="132" spans="1:8">
      <c r="A30" s="126">
        <v>25</v>
      </c>
      <c r="B30" s="126" t="s">
        <v>1932</v>
      </c>
      <c r="C30" s="231" t="s">
        <v>1933</v>
      </c>
      <c r="D30" s="126" t="s">
        <v>56</v>
      </c>
      <c r="E30" s="126">
        <v>3</v>
      </c>
      <c r="F30" s="33"/>
      <c r="G30" s="232"/>
      <c r="H30" s="232"/>
    </row>
    <row r="31" s="443" customFormat="1" ht="165" spans="1:8">
      <c r="A31" s="126">
        <v>26</v>
      </c>
      <c r="B31" s="126" t="s">
        <v>1934</v>
      </c>
      <c r="C31" s="231" t="s">
        <v>1935</v>
      </c>
      <c r="D31" s="126" t="s">
        <v>56</v>
      </c>
      <c r="E31" s="126">
        <v>21</v>
      </c>
      <c r="F31" s="33"/>
      <c r="G31" s="232"/>
      <c r="H31" s="232"/>
    </row>
    <row r="32" s="443" customFormat="1" ht="33" spans="1:8">
      <c r="A32" s="126">
        <v>27</v>
      </c>
      <c r="B32" s="126" t="s">
        <v>1936</v>
      </c>
      <c r="C32" s="231" t="s">
        <v>1937</v>
      </c>
      <c r="D32" s="126" t="s">
        <v>56</v>
      </c>
      <c r="E32" s="126">
        <v>3</v>
      </c>
      <c r="F32" s="33"/>
      <c r="G32" s="232"/>
      <c r="H32" s="232"/>
    </row>
    <row r="33" s="443" customFormat="1" ht="33" spans="1:8">
      <c r="A33" s="126">
        <v>28</v>
      </c>
      <c r="B33" s="126" t="s">
        <v>1938</v>
      </c>
      <c r="C33" s="231" t="s">
        <v>1939</v>
      </c>
      <c r="D33" s="126" t="s">
        <v>56</v>
      </c>
      <c r="E33" s="126">
        <v>3</v>
      </c>
      <c r="F33" s="33"/>
      <c r="G33" s="232"/>
      <c r="H33" s="232"/>
    </row>
    <row r="34" s="443" customFormat="1" spans="1:8">
      <c r="A34" s="449" t="s">
        <v>1940</v>
      </c>
      <c r="B34" s="449"/>
      <c r="C34" s="450"/>
      <c r="D34" s="126"/>
      <c r="E34" s="126"/>
      <c r="F34" s="33"/>
      <c r="G34" s="232"/>
      <c r="H34" s="232"/>
    </row>
    <row r="35" s="443" customFormat="1" ht="363" spans="1:8">
      <c r="A35" s="126">
        <v>29</v>
      </c>
      <c r="B35" s="126" t="s">
        <v>1941</v>
      </c>
      <c r="C35" s="231" t="s">
        <v>1942</v>
      </c>
      <c r="D35" s="126" t="s">
        <v>51</v>
      </c>
      <c r="E35" s="126">
        <v>21</v>
      </c>
      <c r="F35" s="33"/>
      <c r="G35" s="232"/>
      <c r="H35" s="232"/>
    </row>
    <row r="36" s="443" customFormat="1" ht="181.5" spans="1:8">
      <c r="A36" s="126">
        <v>30</v>
      </c>
      <c r="B36" s="126" t="s">
        <v>1943</v>
      </c>
      <c r="C36" s="231" t="s">
        <v>1944</v>
      </c>
      <c r="D36" s="126" t="s">
        <v>51</v>
      </c>
      <c r="E36" s="126">
        <v>21</v>
      </c>
      <c r="F36" s="33"/>
      <c r="G36" s="232"/>
      <c r="H36" s="232"/>
    </row>
    <row r="37" s="443" customFormat="1" ht="247.5" spans="1:8">
      <c r="A37" s="126">
        <v>31</v>
      </c>
      <c r="B37" s="126" t="s">
        <v>1945</v>
      </c>
      <c r="C37" s="231" t="s">
        <v>1946</v>
      </c>
      <c r="D37" s="126" t="s">
        <v>51</v>
      </c>
      <c r="E37" s="126">
        <v>21</v>
      </c>
      <c r="F37" s="33"/>
      <c r="G37" s="232"/>
      <c r="H37" s="232"/>
    </row>
    <row r="38" s="443" customFormat="1" ht="280.5" spans="1:8">
      <c r="A38" s="126">
        <v>32</v>
      </c>
      <c r="B38" s="126" t="s">
        <v>1947</v>
      </c>
      <c r="C38" s="231" t="s">
        <v>1948</v>
      </c>
      <c r="D38" s="126" t="s">
        <v>51</v>
      </c>
      <c r="E38" s="126">
        <v>21</v>
      </c>
      <c r="F38" s="33"/>
      <c r="G38" s="232"/>
      <c r="H38" s="232"/>
    </row>
    <row r="39" s="443" customFormat="1" ht="313.5" spans="1:8">
      <c r="A39" s="126">
        <v>33</v>
      </c>
      <c r="B39" s="126" t="s">
        <v>1949</v>
      </c>
      <c r="C39" s="231" t="s">
        <v>1950</v>
      </c>
      <c r="D39" s="126" t="s">
        <v>51</v>
      </c>
      <c r="E39" s="126">
        <v>21</v>
      </c>
      <c r="F39" s="33"/>
      <c r="G39" s="232"/>
      <c r="H39" s="232"/>
    </row>
    <row r="40" s="443" customFormat="1" ht="280.5" spans="1:8">
      <c r="A40" s="126">
        <v>34</v>
      </c>
      <c r="B40" s="126" t="s">
        <v>1951</v>
      </c>
      <c r="C40" s="231" t="s">
        <v>1952</v>
      </c>
      <c r="D40" s="126" t="s">
        <v>51</v>
      </c>
      <c r="E40" s="126">
        <v>21</v>
      </c>
      <c r="F40" s="33"/>
      <c r="G40" s="232"/>
      <c r="H40" s="232"/>
    </row>
    <row r="41" s="443" customFormat="1" ht="82.5" spans="1:8">
      <c r="A41" s="126">
        <v>35</v>
      </c>
      <c r="B41" s="126" t="s">
        <v>1953</v>
      </c>
      <c r="C41" s="231" t="s">
        <v>1954</v>
      </c>
      <c r="D41" s="126" t="s">
        <v>51</v>
      </c>
      <c r="E41" s="126">
        <v>21</v>
      </c>
      <c r="F41" s="33"/>
      <c r="G41" s="232"/>
      <c r="H41" s="232"/>
    </row>
    <row r="42" s="443" customFormat="1" ht="115.5" spans="1:8">
      <c r="A42" s="126">
        <v>36</v>
      </c>
      <c r="B42" s="126" t="s">
        <v>399</v>
      </c>
      <c r="C42" s="231" t="s">
        <v>1955</v>
      </c>
      <c r="D42" s="126" t="s">
        <v>51</v>
      </c>
      <c r="E42" s="126">
        <v>42</v>
      </c>
      <c r="F42" s="33"/>
      <c r="G42" s="232"/>
      <c r="H42" s="232"/>
    </row>
    <row r="43" s="443" customFormat="1" ht="66" spans="1:8">
      <c r="A43" s="126">
        <v>37</v>
      </c>
      <c r="B43" s="126" t="s">
        <v>377</v>
      </c>
      <c r="C43" s="231" t="s">
        <v>1956</v>
      </c>
      <c r="D43" s="126" t="s">
        <v>51</v>
      </c>
      <c r="E43" s="126">
        <v>42</v>
      </c>
      <c r="F43" s="33"/>
      <c r="G43" s="232"/>
      <c r="H43" s="232"/>
    </row>
    <row r="44" s="443" customFormat="1" ht="82.5" spans="1:8">
      <c r="A44" s="126">
        <v>38</v>
      </c>
      <c r="B44" s="126" t="s">
        <v>1957</v>
      </c>
      <c r="C44" s="231" t="s">
        <v>1958</v>
      </c>
      <c r="D44" s="126" t="s">
        <v>369</v>
      </c>
      <c r="E44" s="126">
        <v>42</v>
      </c>
      <c r="F44" s="33"/>
      <c r="G44" s="232"/>
      <c r="H44" s="232"/>
    </row>
    <row r="45" s="443" customFormat="1" ht="264" spans="1:8">
      <c r="A45" s="126">
        <v>39</v>
      </c>
      <c r="B45" s="126" t="s">
        <v>1959</v>
      </c>
      <c r="C45" s="231" t="s">
        <v>1960</v>
      </c>
      <c r="D45" s="126" t="s">
        <v>56</v>
      </c>
      <c r="E45" s="126">
        <v>42</v>
      </c>
      <c r="F45" s="33"/>
      <c r="G45" s="232"/>
      <c r="H45" s="232"/>
    </row>
    <row r="46" s="443" customFormat="1" ht="148.5" spans="1:8">
      <c r="A46" s="126">
        <v>40</v>
      </c>
      <c r="B46" s="126" t="s">
        <v>1961</v>
      </c>
      <c r="C46" s="231" t="s">
        <v>1962</v>
      </c>
      <c r="D46" s="126" t="s">
        <v>56</v>
      </c>
      <c r="E46" s="126">
        <v>42</v>
      </c>
      <c r="F46" s="33"/>
      <c r="G46" s="232"/>
      <c r="H46" s="232"/>
    </row>
    <row r="47" s="443" customFormat="1" ht="198" spans="1:8">
      <c r="A47" s="126">
        <v>41</v>
      </c>
      <c r="B47" s="126" t="s">
        <v>1963</v>
      </c>
      <c r="C47" s="231" t="s">
        <v>1964</v>
      </c>
      <c r="D47" s="126" t="s">
        <v>56</v>
      </c>
      <c r="E47" s="126">
        <v>42</v>
      </c>
      <c r="F47" s="33"/>
      <c r="G47" s="232"/>
      <c r="H47" s="232"/>
    </row>
    <row r="48" s="443" customFormat="1" ht="148.5" spans="1:8">
      <c r="A48" s="126">
        <v>42</v>
      </c>
      <c r="B48" s="126" t="s">
        <v>1965</v>
      </c>
      <c r="C48" s="231" t="s">
        <v>1966</v>
      </c>
      <c r="D48" s="126" t="s">
        <v>56</v>
      </c>
      <c r="E48" s="126">
        <v>42</v>
      </c>
      <c r="F48" s="33"/>
      <c r="G48" s="232"/>
      <c r="H48" s="232"/>
    </row>
    <row r="49" s="443" customFormat="1" ht="33" spans="1:8">
      <c r="A49" s="126">
        <v>43</v>
      </c>
      <c r="B49" s="126" t="s">
        <v>1967</v>
      </c>
      <c r="C49" s="231" t="s">
        <v>1968</v>
      </c>
      <c r="D49" s="126" t="s">
        <v>56</v>
      </c>
      <c r="E49" s="126">
        <v>3</v>
      </c>
      <c r="F49" s="33"/>
      <c r="G49" s="232"/>
      <c r="H49" s="232"/>
    </row>
    <row r="50" s="443" customFormat="1" spans="1:8">
      <c r="A50" s="126">
        <v>44</v>
      </c>
      <c r="B50" s="126" t="s">
        <v>1969</v>
      </c>
      <c r="C50" s="231" t="s">
        <v>1970</v>
      </c>
      <c r="D50" s="126" t="s">
        <v>108</v>
      </c>
      <c r="E50" s="126">
        <v>3</v>
      </c>
      <c r="F50" s="33"/>
      <c r="G50" s="232"/>
      <c r="H50" s="232"/>
    </row>
    <row r="51" s="443" customFormat="1" spans="1:8">
      <c r="A51" s="126">
        <v>45</v>
      </c>
      <c r="B51" s="126" t="s">
        <v>1971</v>
      </c>
      <c r="C51" s="231" t="s">
        <v>1972</v>
      </c>
      <c r="D51" s="126" t="s">
        <v>108</v>
      </c>
      <c r="E51" s="126">
        <v>3</v>
      </c>
      <c r="F51" s="33"/>
      <c r="G51" s="232"/>
      <c r="H51" s="232"/>
    </row>
    <row r="52" s="443" customFormat="1" spans="1:8">
      <c r="A52" s="126">
        <v>46</v>
      </c>
      <c r="B52" s="126" t="s">
        <v>1973</v>
      </c>
      <c r="C52" s="231" t="s">
        <v>1974</v>
      </c>
      <c r="D52" s="126" t="s">
        <v>369</v>
      </c>
      <c r="E52" s="126">
        <v>12</v>
      </c>
      <c r="F52" s="33"/>
      <c r="G52" s="232"/>
      <c r="H52" s="232"/>
    </row>
    <row r="53" s="443" customFormat="1" spans="1:8">
      <c r="A53" s="126">
        <v>47</v>
      </c>
      <c r="B53" s="126" t="s">
        <v>1975</v>
      </c>
      <c r="C53" s="231" t="s">
        <v>1976</v>
      </c>
      <c r="D53" s="126" t="s">
        <v>434</v>
      </c>
      <c r="E53" s="126">
        <v>3</v>
      </c>
      <c r="F53" s="33"/>
      <c r="G53" s="232"/>
      <c r="H53" s="232"/>
    </row>
    <row r="54" s="443" customFormat="1" ht="33" spans="1:8">
      <c r="A54" s="126">
        <v>48</v>
      </c>
      <c r="B54" s="126" t="s">
        <v>1977</v>
      </c>
      <c r="C54" s="231" t="s">
        <v>1978</v>
      </c>
      <c r="D54" s="126" t="s">
        <v>56</v>
      </c>
      <c r="E54" s="126">
        <v>3</v>
      </c>
      <c r="F54" s="33"/>
      <c r="G54" s="232"/>
      <c r="H54" s="232"/>
    </row>
    <row r="55" s="443" customFormat="1" ht="33" spans="1:8">
      <c r="A55" s="126">
        <v>49</v>
      </c>
      <c r="B55" s="126" t="s">
        <v>1979</v>
      </c>
      <c r="C55" s="231" t="s">
        <v>1980</v>
      </c>
      <c r="D55" s="126" t="s">
        <v>56</v>
      </c>
      <c r="E55" s="126">
        <v>3</v>
      </c>
      <c r="F55" s="33"/>
      <c r="G55" s="232"/>
      <c r="H55" s="232"/>
    </row>
    <row r="56" s="443" customFormat="1" spans="1:8">
      <c r="A56" s="126">
        <v>50</v>
      </c>
      <c r="B56" s="126" t="s">
        <v>1981</v>
      </c>
      <c r="C56" s="231" t="s">
        <v>1982</v>
      </c>
      <c r="D56" s="126" t="s">
        <v>369</v>
      </c>
      <c r="E56" s="126">
        <v>3</v>
      </c>
      <c r="F56" s="33"/>
      <c r="G56" s="232"/>
      <c r="H56" s="232"/>
    </row>
    <row r="57" s="443" customFormat="1" ht="33" spans="1:8">
      <c r="A57" s="126">
        <v>51</v>
      </c>
      <c r="B57" s="126" t="s">
        <v>1983</v>
      </c>
      <c r="C57" s="231" t="s">
        <v>1984</v>
      </c>
      <c r="D57" s="126" t="s">
        <v>56</v>
      </c>
      <c r="E57" s="126">
        <v>3</v>
      </c>
      <c r="F57" s="33"/>
      <c r="G57" s="232"/>
      <c r="H57" s="232"/>
    </row>
    <row r="58" s="443" customFormat="1" ht="313.5" spans="1:8">
      <c r="A58" s="126">
        <v>52</v>
      </c>
      <c r="B58" s="126" t="s">
        <v>1985</v>
      </c>
      <c r="C58" s="231" t="s">
        <v>1986</v>
      </c>
      <c r="D58" s="126" t="s">
        <v>56</v>
      </c>
      <c r="E58" s="126">
        <v>3</v>
      </c>
      <c r="F58" s="33"/>
      <c r="G58" s="232"/>
      <c r="H58" s="232"/>
    </row>
    <row r="59" s="443" customFormat="1" ht="132" spans="1:8">
      <c r="A59" s="126">
        <v>53</v>
      </c>
      <c r="B59" s="126" t="s">
        <v>1987</v>
      </c>
      <c r="C59" s="231" t="s">
        <v>1988</v>
      </c>
      <c r="D59" s="126" t="s">
        <v>56</v>
      </c>
      <c r="E59" s="126">
        <v>30</v>
      </c>
      <c r="F59" s="33"/>
      <c r="G59" s="232"/>
      <c r="H59" s="232"/>
    </row>
    <row r="60" s="443" customFormat="1" spans="1:8">
      <c r="A60" s="126">
        <v>54</v>
      </c>
      <c r="B60" s="126" t="s">
        <v>1989</v>
      </c>
      <c r="C60" s="231" t="s">
        <v>1990</v>
      </c>
      <c r="D60" s="126" t="s">
        <v>56</v>
      </c>
      <c r="E60" s="126">
        <v>300</v>
      </c>
      <c r="F60" s="33"/>
      <c r="G60" s="232"/>
      <c r="H60" s="232"/>
    </row>
    <row r="61" s="443" customFormat="1" ht="49.5" spans="1:8">
      <c r="A61" s="126">
        <v>55</v>
      </c>
      <c r="B61" s="126" t="s">
        <v>1991</v>
      </c>
      <c r="C61" s="231" t="s">
        <v>1992</v>
      </c>
      <c r="D61" s="126" t="s">
        <v>369</v>
      </c>
      <c r="E61" s="126">
        <v>42</v>
      </c>
      <c r="F61" s="33"/>
      <c r="G61" s="232"/>
      <c r="H61" s="232"/>
    </row>
    <row r="62" s="443" customFormat="1" ht="82.5" spans="1:8">
      <c r="A62" s="126">
        <v>56</v>
      </c>
      <c r="B62" s="126" t="s">
        <v>1993</v>
      </c>
      <c r="C62" s="231" t="s">
        <v>1994</v>
      </c>
      <c r="D62" s="126" t="s">
        <v>1705</v>
      </c>
      <c r="E62" s="126">
        <v>42</v>
      </c>
      <c r="F62" s="33"/>
      <c r="G62" s="232"/>
      <c r="H62" s="232"/>
    </row>
    <row r="63" s="443" customFormat="1" ht="33" spans="1:8">
      <c r="A63" s="126">
        <v>57</v>
      </c>
      <c r="B63" s="126" t="s">
        <v>1995</v>
      </c>
      <c r="C63" s="231" t="s">
        <v>1996</v>
      </c>
      <c r="D63" s="126" t="s">
        <v>369</v>
      </c>
      <c r="E63" s="126">
        <v>30</v>
      </c>
      <c r="F63" s="33"/>
      <c r="G63" s="232"/>
      <c r="H63" s="232"/>
    </row>
    <row r="64" s="443" customFormat="1" ht="33" spans="1:8">
      <c r="A64" s="126">
        <v>58</v>
      </c>
      <c r="B64" s="126" t="s">
        <v>1997</v>
      </c>
      <c r="C64" s="231" t="s">
        <v>1998</v>
      </c>
      <c r="D64" s="126" t="s">
        <v>103</v>
      </c>
      <c r="E64" s="126">
        <v>12</v>
      </c>
      <c r="F64" s="33"/>
      <c r="G64" s="232"/>
      <c r="H64" s="232"/>
    </row>
    <row r="65" s="443" customFormat="1" ht="66" spans="1:8">
      <c r="A65" s="126">
        <v>59</v>
      </c>
      <c r="B65" s="126" t="s">
        <v>1999</v>
      </c>
      <c r="C65" s="231" t="s">
        <v>2000</v>
      </c>
      <c r="D65" s="126" t="s">
        <v>434</v>
      </c>
      <c r="E65" s="126">
        <v>600</v>
      </c>
      <c r="F65" s="33"/>
      <c r="G65" s="232"/>
      <c r="H65" s="232"/>
    </row>
    <row r="66" s="443" customFormat="1" ht="148.5" spans="1:8">
      <c r="A66" s="126">
        <v>60</v>
      </c>
      <c r="B66" s="126" t="s">
        <v>2001</v>
      </c>
      <c r="C66" s="231" t="s">
        <v>2002</v>
      </c>
      <c r="D66" s="126" t="s">
        <v>1705</v>
      </c>
      <c r="E66" s="126">
        <v>42</v>
      </c>
      <c r="F66" s="33"/>
      <c r="G66" s="232"/>
      <c r="H66" s="232"/>
    </row>
    <row r="67" s="443" customFormat="1" ht="33" spans="1:8">
      <c r="A67" s="126">
        <v>61</v>
      </c>
      <c r="B67" s="126" t="s">
        <v>2003</v>
      </c>
      <c r="C67" s="231" t="s">
        <v>2004</v>
      </c>
      <c r="D67" s="126" t="s">
        <v>56</v>
      </c>
      <c r="E67" s="126">
        <v>21</v>
      </c>
      <c r="F67" s="33"/>
      <c r="G67" s="232"/>
      <c r="H67" s="232"/>
    </row>
    <row r="68" s="443" customFormat="1" spans="1:8">
      <c r="A68" s="126">
        <v>62</v>
      </c>
      <c r="B68" s="126" t="s">
        <v>2005</v>
      </c>
      <c r="C68" s="231" t="s">
        <v>2006</v>
      </c>
      <c r="D68" s="126" t="s">
        <v>369</v>
      </c>
      <c r="E68" s="126">
        <v>21</v>
      </c>
      <c r="F68" s="33"/>
      <c r="G68" s="232"/>
      <c r="H68" s="232"/>
    </row>
    <row r="69" s="443" customFormat="1" ht="49.5" spans="1:8">
      <c r="A69" s="126">
        <v>63</v>
      </c>
      <c r="B69" s="126" t="s">
        <v>2007</v>
      </c>
      <c r="C69" s="231" t="s">
        <v>2008</v>
      </c>
      <c r="D69" s="126" t="s">
        <v>369</v>
      </c>
      <c r="E69" s="126">
        <v>3</v>
      </c>
      <c r="F69" s="33"/>
      <c r="G69" s="232"/>
      <c r="H69" s="232"/>
    </row>
    <row r="70" s="443" customFormat="1" spans="1:8">
      <c r="A70" s="126">
        <v>64</v>
      </c>
      <c r="B70" s="126" t="s">
        <v>2009</v>
      </c>
      <c r="C70" s="231" t="s">
        <v>2010</v>
      </c>
      <c r="D70" s="126" t="s">
        <v>369</v>
      </c>
      <c r="E70" s="126">
        <v>6</v>
      </c>
      <c r="F70" s="33"/>
      <c r="G70" s="232"/>
      <c r="H70" s="232"/>
    </row>
    <row r="71" s="443" customFormat="1" spans="1:8">
      <c r="A71" s="126">
        <v>65</v>
      </c>
      <c r="B71" s="126" t="s">
        <v>2011</v>
      </c>
      <c r="C71" s="231" t="s">
        <v>2012</v>
      </c>
      <c r="D71" s="126" t="s">
        <v>56</v>
      </c>
      <c r="E71" s="126">
        <v>3</v>
      </c>
      <c r="F71" s="33"/>
      <c r="G71" s="232"/>
      <c r="H71" s="232"/>
    </row>
    <row r="72" s="443" customFormat="1" spans="1:8">
      <c r="A72" s="126">
        <v>66</v>
      </c>
      <c r="B72" s="126" t="s">
        <v>2011</v>
      </c>
      <c r="C72" s="231" t="s">
        <v>2013</v>
      </c>
      <c r="D72" s="126" t="s">
        <v>56</v>
      </c>
      <c r="E72" s="126">
        <v>3</v>
      </c>
      <c r="F72" s="33"/>
      <c r="G72" s="232"/>
      <c r="H72" s="232"/>
    </row>
    <row r="73" s="443" customFormat="1" ht="82.5" spans="1:8">
      <c r="A73" s="126">
        <v>67</v>
      </c>
      <c r="B73" s="126" t="s">
        <v>2014</v>
      </c>
      <c r="C73" s="231" t="s">
        <v>2015</v>
      </c>
      <c r="D73" s="126" t="s">
        <v>369</v>
      </c>
      <c r="E73" s="126">
        <v>6</v>
      </c>
      <c r="F73" s="33"/>
      <c r="G73" s="232"/>
      <c r="H73" s="232"/>
    </row>
    <row r="74" s="443" customFormat="1" spans="1:8">
      <c r="A74" s="126">
        <v>68</v>
      </c>
      <c r="B74" s="126" t="s">
        <v>2016</v>
      </c>
      <c r="C74" s="231" t="s">
        <v>2017</v>
      </c>
      <c r="D74" s="126" t="s">
        <v>369</v>
      </c>
      <c r="E74" s="126">
        <v>21</v>
      </c>
      <c r="F74" s="33"/>
      <c r="G74" s="232"/>
      <c r="H74" s="232"/>
    </row>
    <row r="75" s="443" customFormat="1" ht="148.5" spans="1:8">
      <c r="A75" s="126">
        <v>69</v>
      </c>
      <c r="B75" s="126" t="s">
        <v>2018</v>
      </c>
      <c r="C75" s="231" t="s">
        <v>2019</v>
      </c>
      <c r="D75" s="126" t="s">
        <v>103</v>
      </c>
      <c r="E75" s="126">
        <v>3</v>
      </c>
      <c r="F75" s="33"/>
      <c r="G75" s="232"/>
      <c r="H75" s="232"/>
    </row>
    <row r="76" s="443" customFormat="1" spans="1:8">
      <c r="A76" s="126">
        <v>70</v>
      </c>
      <c r="B76" s="126" t="s">
        <v>2020</v>
      </c>
      <c r="C76" s="231" t="s">
        <v>2021</v>
      </c>
      <c r="D76" s="126" t="s">
        <v>56</v>
      </c>
      <c r="E76" s="126">
        <v>18</v>
      </c>
      <c r="F76" s="33"/>
      <c r="G76" s="232"/>
      <c r="H76" s="232"/>
    </row>
    <row r="77" s="443" customFormat="1" spans="1:8">
      <c r="A77" s="126">
        <v>71</v>
      </c>
      <c r="B77" s="126" t="s">
        <v>2022</v>
      </c>
      <c r="C77" s="231" t="s">
        <v>2023</v>
      </c>
      <c r="D77" s="126" t="s">
        <v>103</v>
      </c>
      <c r="E77" s="126">
        <v>46</v>
      </c>
      <c r="F77" s="33"/>
      <c r="G77" s="232"/>
      <c r="H77" s="232"/>
    </row>
    <row r="78" s="443" customFormat="1" spans="1:8">
      <c r="A78" s="126">
        <v>72</v>
      </c>
      <c r="B78" s="126" t="s">
        <v>2024</v>
      </c>
      <c r="C78" s="231" t="s">
        <v>2025</v>
      </c>
      <c r="D78" s="453" t="s">
        <v>108</v>
      </c>
      <c r="E78" s="126">
        <v>168</v>
      </c>
      <c r="F78" s="33"/>
      <c r="G78" s="232"/>
      <c r="H78" s="454"/>
    </row>
    <row r="79" s="443" customFormat="1" spans="1:8">
      <c r="A79" s="449" t="s">
        <v>41</v>
      </c>
      <c r="B79" s="449"/>
      <c r="C79" s="450"/>
      <c r="D79" s="449"/>
      <c r="E79" s="449"/>
      <c r="F79" s="455"/>
      <c r="G79" s="310"/>
      <c r="H79" s="310"/>
    </row>
  </sheetData>
  <mergeCells count="6">
    <mergeCell ref="A1:H1"/>
    <mergeCell ref="A3:C3"/>
    <mergeCell ref="A15:C15"/>
    <mergeCell ref="A22:C22"/>
    <mergeCell ref="A34:C34"/>
    <mergeCell ref="A79:E79"/>
  </mergeCells>
  <pageMargins left="0.75" right="0.75" top="1" bottom="1" header="0.5" footer="0.5"/>
  <pageSetup paperSize="9" fitToHeight="0"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
  <sheetViews>
    <sheetView view="pageBreakPreview" zoomScaleNormal="70" workbookViewId="0">
      <selection activeCell="J11" sqref="J11"/>
    </sheetView>
  </sheetViews>
  <sheetFormatPr defaultColWidth="9" defaultRowHeight="16.5" outlineLevelCol="7"/>
  <cols>
    <col min="1" max="2" width="9" style="76"/>
    <col min="3" max="3" width="67" style="76" customWidth="1"/>
    <col min="4" max="5" width="9" style="76"/>
    <col min="6" max="6" width="9.125" style="421"/>
    <col min="7" max="7" width="10.3166666666667" style="421" customWidth="1"/>
    <col min="8" max="8" width="13.75" style="422"/>
    <col min="9" max="16384" width="9" style="76"/>
  </cols>
  <sheetData>
    <row r="1" s="54" customFormat="1" ht="24.75" spans="1:8">
      <c r="A1" s="391" t="s">
        <v>23</v>
      </c>
      <c r="B1" s="391"/>
      <c r="C1" s="391"/>
      <c r="D1" s="391"/>
      <c r="E1" s="391"/>
      <c r="F1" s="394"/>
      <c r="G1" s="394"/>
      <c r="H1" s="394"/>
    </row>
    <row r="2" s="76" customFormat="1" ht="30" spans="1:8">
      <c r="A2" s="50" t="s">
        <v>2</v>
      </c>
      <c r="B2" s="50" t="s">
        <v>43</v>
      </c>
      <c r="C2" s="50" t="s">
        <v>44</v>
      </c>
      <c r="D2" s="291" t="s">
        <v>45</v>
      </c>
      <c r="E2" s="291" t="s">
        <v>46</v>
      </c>
      <c r="F2" s="16" t="s">
        <v>79</v>
      </c>
      <c r="G2" s="16" t="s">
        <v>48</v>
      </c>
      <c r="H2" s="16" t="s">
        <v>5</v>
      </c>
    </row>
    <row r="3" s="76" customFormat="1" ht="291" customHeight="1" spans="1:8">
      <c r="A3" s="423">
        <v>1</v>
      </c>
      <c r="B3" s="423" t="s">
        <v>2026</v>
      </c>
      <c r="C3" s="424" t="s">
        <v>2027</v>
      </c>
      <c r="D3" s="423" t="s">
        <v>108</v>
      </c>
      <c r="E3" s="24">
        <v>1</v>
      </c>
      <c r="F3" s="425"/>
      <c r="G3" s="425"/>
      <c r="H3" s="230"/>
    </row>
    <row r="4" s="76" customFormat="1" ht="216" customHeight="1" spans="1:8">
      <c r="A4" s="423">
        <v>2</v>
      </c>
      <c r="B4" s="426" t="s">
        <v>2028</v>
      </c>
      <c r="C4" s="427" t="s">
        <v>194</v>
      </c>
      <c r="D4" s="426" t="s">
        <v>103</v>
      </c>
      <c r="E4" s="428">
        <v>4</v>
      </c>
      <c r="F4" s="425"/>
      <c r="G4" s="425"/>
      <c r="H4" s="230"/>
    </row>
    <row r="5" s="76" customFormat="1" ht="297" spans="1:8">
      <c r="A5" s="423">
        <v>3</v>
      </c>
      <c r="B5" s="426" t="s">
        <v>2029</v>
      </c>
      <c r="C5" s="427" t="s">
        <v>294</v>
      </c>
      <c r="D5" s="426" t="s">
        <v>103</v>
      </c>
      <c r="E5" s="428">
        <v>8</v>
      </c>
      <c r="F5" s="425"/>
      <c r="G5" s="425"/>
      <c r="H5" s="230"/>
    </row>
    <row r="6" s="76" customFormat="1" ht="25" customHeight="1" spans="1:8">
      <c r="A6" s="423">
        <v>4</v>
      </c>
      <c r="B6" s="429" t="s">
        <v>197</v>
      </c>
      <c r="C6" s="430" t="s">
        <v>198</v>
      </c>
      <c r="D6" s="431" t="s">
        <v>103</v>
      </c>
      <c r="E6" s="428">
        <v>2</v>
      </c>
      <c r="F6" s="425"/>
      <c r="G6" s="425"/>
      <c r="H6" s="230"/>
    </row>
    <row r="7" s="76" customFormat="1" ht="25" customHeight="1" spans="1:8">
      <c r="A7" s="423">
        <v>5</v>
      </c>
      <c r="B7" s="126" t="s">
        <v>168</v>
      </c>
      <c r="C7" s="231" t="s">
        <v>199</v>
      </c>
      <c r="D7" s="126" t="s">
        <v>1162</v>
      </c>
      <c r="E7" s="432">
        <v>1</v>
      </c>
      <c r="F7" s="425"/>
      <c r="G7" s="425"/>
      <c r="H7" s="230"/>
    </row>
    <row r="8" s="76" customFormat="1" ht="25" customHeight="1" spans="1:8">
      <c r="A8" s="423">
        <v>6</v>
      </c>
      <c r="B8" s="126" t="s">
        <v>200</v>
      </c>
      <c r="C8" s="231" t="s">
        <v>201</v>
      </c>
      <c r="D8" s="126" t="s">
        <v>56</v>
      </c>
      <c r="E8" s="428">
        <v>1</v>
      </c>
      <c r="F8" s="425"/>
      <c r="G8" s="425"/>
      <c r="H8" s="230"/>
    </row>
    <row r="9" s="76" customFormat="1" ht="25" customHeight="1" spans="1:8">
      <c r="A9" s="423">
        <v>7</v>
      </c>
      <c r="B9" s="126" t="s">
        <v>202</v>
      </c>
      <c r="C9" s="231" t="s">
        <v>163</v>
      </c>
      <c r="D9" s="126" t="s">
        <v>1162</v>
      </c>
      <c r="E9" s="433">
        <v>2</v>
      </c>
      <c r="F9" s="425"/>
      <c r="G9" s="425"/>
      <c r="H9" s="230"/>
    </row>
    <row r="10" s="76" customFormat="1" ht="49.5" spans="1:8">
      <c r="A10" s="423">
        <v>8</v>
      </c>
      <c r="B10" s="434" t="s">
        <v>181</v>
      </c>
      <c r="C10" s="65" t="s">
        <v>189</v>
      </c>
      <c r="D10" s="434" t="s">
        <v>56</v>
      </c>
      <c r="E10" s="428">
        <v>1</v>
      </c>
      <c r="F10" s="425"/>
      <c r="G10" s="425"/>
      <c r="H10" s="230" t="s">
        <v>126</v>
      </c>
    </row>
    <row r="11" s="76" customFormat="1" ht="33" customHeight="1" spans="1:8">
      <c r="A11" s="423">
        <v>9</v>
      </c>
      <c r="B11" s="25" t="s">
        <v>183</v>
      </c>
      <c r="C11" s="65" t="s">
        <v>203</v>
      </c>
      <c r="D11" s="25" t="s">
        <v>56</v>
      </c>
      <c r="E11" s="428">
        <v>1</v>
      </c>
      <c r="F11" s="425"/>
      <c r="G11" s="425"/>
      <c r="H11" s="230" t="s">
        <v>126</v>
      </c>
    </row>
    <row r="12" s="76" customFormat="1" ht="31" customHeight="1" spans="1:8">
      <c r="A12" s="435">
        <v>10</v>
      </c>
      <c r="B12" s="436" t="s">
        <v>185</v>
      </c>
      <c r="C12" s="437" t="s">
        <v>186</v>
      </c>
      <c r="D12" s="438" t="s">
        <v>2030</v>
      </c>
      <c r="E12" s="439">
        <v>1</v>
      </c>
      <c r="F12" s="440"/>
      <c r="G12" s="440"/>
      <c r="H12" s="441" t="s">
        <v>126</v>
      </c>
    </row>
    <row r="13" spans="1:8">
      <c r="A13" s="239" t="s">
        <v>41</v>
      </c>
      <c r="B13" s="239"/>
      <c r="C13" s="239"/>
      <c r="D13" s="239"/>
      <c r="E13" s="239"/>
      <c r="F13" s="240"/>
      <c r="G13" s="239"/>
      <c r="H13" s="442"/>
    </row>
  </sheetData>
  <autoFilter xmlns:etc="http://www.wps.cn/officeDocument/2017/etCustomData" ref="A1:H13" etc:filterBottomFollowUsedRange="0">
    <extLst/>
  </autoFilter>
  <mergeCells count="2">
    <mergeCell ref="A1:H1"/>
    <mergeCell ref="A13:E13"/>
  </mergeCells>
  <pageMargins left="0.75" right="0.75" top="1" bottom="1" header="0.5" footer="0.5"/>
  <pageSetup paperSize="9" scale="97"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9"/>
  <sheetViews>
    <sheetView view="pageBreakPreview" zoomScaleNormal="70" workbookViewId="0">
      <pane ySplit="2" topLeftCell="A4" activePane="bottomLeft" state="frozen"/>
      <selection/>
      <selection pane="bottomLeft" activeCell="H3" sqref="H3"/>
    </sheetView>
  </sheetViews>
  <sheetFormatPr defaultColWidth="11" defaultRowHeight="13.5" outlineLevelCol="7"/>
  <cols>
    <col min="1" max="1" width="7.58333333333333" style="596" customWidth="1"/>
    <col min="2" max="2" width="9.675" style="596" customWidth="1"/>
    <col min="3" max="3" width="51.875" style="597" customWidth="1"/>
    <col min="4" max="4" width="8.05" style="345" customWidth="1"/>
    <col min="5" max="5" width="8.25833333333333" style="345" customWidth="1"/>
    <col min="6" max="6" width="13.6333333333333" style="598" customWidth="1"/>
    <col min="7" max="7" width="15.15" style="598" customWidth="1"/>
    <col min="8" max="8" width="13.6333333333333" style="493" customWidth="1"/>
    <col min="9" max="16384" width="11" style="345"/>
  </cols>
  <sheetData>
    <row r="1" s="76" customFormat="1" ht="24.75" spans="1:8">
      <c r="A1" s="599" t="s">
        <v>42</v>
      </c>
      <c r="B1" s="599"/>
      <c r="C1" s="600"/>
      <c r="D1" s="599"/>
      <c r="E1" s="599"/>
      <c r="F1" s="599"/>
      <c r="G1" s="599"/>
      <c r="H1" s="599"/>
    </row>
    <row r="2" s="243" customFormat="1" ht="30" spans="1:8">
      <c r="A2" s="50" t="s">
        <v>2</v>
      </c>
      <c r="B2" s="50" t="s">
        <v>43</v>
      </c>
      <c r="C2" s="50" t="s">
        <v>44</v>
      </c>
      <c r="D2" s="291" t="s">
        <v>45</v>
      </c>
      <c r="E2" s="291" t="s">
        <v>46</v>
      </c>
      <c r="F2" s="16" t="s">
        <v>47</v>
      </c>
      <c r="G2" s="16" t="s">
        <v>48</v>
      </c>
      <c r="H2" s="251" t="s">
        <v>5</v>
      </c>
    </row>
    <row r="3" s="76" customFormat="1" ht="132" outlineLevel="1" spans="1:8">
      <c r="A3" s="25">
        <v>1</v>
      </c>
      <c r="B3" s="25" t="s">
        <v>49</v>
      </c>
      <c r="C3" s="26" t="s">
        <v>50</v>
      </c>
      <c r="D3" s="25" t="s">
        <v>51</v>
      </c>
      <c r="E3" s="25">
        <v>224</v>
      </c>
      <c r="F3" s="37"/>
      <c r="G3" s="37"/>
      <c r="H3" s="37"/>
    </row>
    <row r="4" s="76" customFormat="1" ht="165" outlineLevel="1" spans="1:8">
      <c r="A4" s="25">
        <v>2</v>
      </c>
      <c r="B4" s="25" t="s">
        <v>52</v>
      </c>
      <c r="C4" s="26" t="s">
        <v>53</v>
      </c>
      <c r="D4" s="25" t="s">
        <v>51</v>
      </c>
      <c r="E4" s="25">
        <v>4</v>
      </c>
      <c r="F4" s="37"/>
      <c r="G4" s="37"/>
      <c r="H4" s="37"/>
    </row>
    <row r="5" s="76" customFormat="1" ht="231" outlineLevel="1" spans="1:8">
      <c r="A5" s="25">
        <v>3</v>
      </c>
      <c r="B5" s="25" t="s">
        <v>54</v>
      </c>
      <c r="C5" s="26" t="s">
        <v>55</v>
      </c>
      <c r="D5" s="25" t="s">
        <v>56</v>
      </c>
      <c r="E5" s="25">
        <v>228</v>
      </c>
      <c r="F5" s="37"/>
      <c r="G5" s="37"/>
      <c r="H5" s="37"/>
    </row>
    <row r="6" s="76" customFormat="1" ht="165" outlineLevel="1" spans="1:8">
      <c r="A6" s="25">
        <v>4</v>
      </c>
      <c r="B6" s="25" t="s">
        <v>57</v>
      </c>
      <c r="C6" s="26" t="s">
        <v>58</v>
      </c>
      <c r="D6" s="25" t="s">
        <v>56</v>
      </c>
      <c r="E6" s="25">
        <v>4</v>
      </c>
      <c r="F6" s="37"/>
      <c r="G6" s="37"/>
      <c r="H6" s="37"/>
    </row>
    <row r="7" s="76" customFormat="1" ht="148.5" outlineLevel="1" spans="1:8">
      <c r="A7" s="25">
        <v>5</v>
      </c>
      <c r="B7" s="25" t="s">
        <v>59</v>
      </c>
      <c r="C7" s="26" t="s">
        <v>60</v>
      </c>
      <c r="D7" s="25" t="s">
        <v>51</v>
      </c>
      <c r="E7" s="25">
        <v>1</v>
      </c>
      <c r="F7" s="37"/>
      <c r="G7" s="37"/>
      <c r="H7" s="37"/>
    </row>
    <row r="8" s="76" customFormat="1" ht="181.5" outlineLevel="1" spans="1:8">
      <c r="A8" s="25">
        <v>6</v>
      </c>
      <c r="B8" s="25" t="s">
        <v>61</v>
      </c>
      <c r="C8" s="26" t="s">
        <v>62</v>
      </c>
      <c r="D8" s="25" t="s">
        <v>56</v>
      </c>
      <c r="E8" s="25">
        <v>1</v>
      </c>
      <c r="F8" s="37"/>
      <c r="G8" s="37"/>
      <c r="H8" s="37"/>
    </row>
    <row r="9" s="76" customFormat="1" ht="16.5" outlineLevel="1" spans="1:8">
      <c r="A9" s="25">
        <v>7</v>
      </c>
      <c r="B9" s="25" t="s">
        <v>63</v>
      </c>
      <c r="C9" s="26" t="s">
        <v>64</v>
      </c>
      <c r="D9" s="25" t="s">
        <v>56</v>
      </c>
      <c r="E9" s="25">
        <v>228</v>
      </c>
      <c r="F9" s="37"/>
      <c r="G9" s="37"/>
      <c r="H9" s="37"/>
    </row>
    <row r="10" s="76" customFormat="1" ht="33" outlineLevel="1" spans="1:8">
      <c r="A10" s="25">
        <v>8</v>
      </c>
      <c r="B10" s="25" t="s">
        <v>65</v>
      </c>
      <c r="C10" s="26" t="s">
        <v>66</v>
      </c>
      <c r="D10" s="25" t="s">
        <v>51</v>
      </c>
      <c r="E10" s="25">
        <v>228</v>
      </c>
      <c r="F10" s="37"/>
      <c r="G10" s="37"/>
      <c r="H10" s="37"/>
    </row>
    <row r="11" s="595" customFormat="1" ht="247.5" outlineLevel="1" spans="1:8">
      <c r="A11" s="25">
        <v>9</v>
      </c>
      <c r="B11" s="25" t="s">
        <v>67</v>
      </c>
      <c r="C11" s="26" t="s">
        <v>68</v>
      </c>
      <c r="D11" s="25" t="s">
        <v>56</v>
      </c>
      <c r="E11" s="25">
        <v>228</v>
      </c>
      <c r="F11" s="37"/>
      <c r="G11" s="37"/>
      <c r="H11" s="26"/>
    </row>
    <row r="12" s="76" customFormat="1" ht="49.5" outlineLevel="1" spans="1:8">
      <c r="A12" s="25">
        <v>10</v>
      </c>
      <c r="B12" s="25" t="s">
        <v>69</v>
      </c>
      <c r="C12" s="26" t="s">
        <v>70</v>
      </c>
      <c r="D12" s="26" t="s">
        <v>70</v>
      </c>
      <c r="E12" s="26" t="s">
        <v>70</v>
      </c>
      <c r="F12" s="37"/>
      <c r="G12" s="37"/>
      <c r="H12" s="37"/>
    </row>
    <row r="13" s="76" customFormat="1" ht="33" outlineLevel="1" spans="1:8">
      <c r="A13" s="25"/>
      <c r="B13" s="25"/>
      <c r="C13" s="26" t="s">
        <v>71</v>
      </c>
      <c r="D13" s="25" t="s">
        <v>72</v>
      </c>
      <c r="E13" s="25">
        <v>3</v>
      </c>
      <c r="F13" s="37"/>
      <c r="G13" s="37"/>
      <c r="H13" s="37"/>
    </row>
    <row r="14" s="76" customFormat="1" ht="33" outlineLevel="1" spans="1:8">
      <c r="A14" s="25"/>
      <c r="B14" s="25"/>
      <c r="C14" s="26" t="s">
        <v>73</v>
      </c>
      <c r="D14" s="25" t="s">
        <v>72</v>
      </c>
      <c r="E14" s="25">
        <v>3</v>
      </c>
      <c r="F14" s="37"/>
      <c r="G14" s="37"/>
      <c r="H14" s="37"/>
    </row>
    <row r="15" s="76" customFormat="1" ht="33" outlineLevel="1" spans="1:8">
      <c r="A15" s="25"/>
      <c r="B15" s="25"/>
      <c r="C15" s="26" t="s">
        <v>74</v>
      </c>
      <c r="D15" s="25" t="s">
        <v>72</v>
      </c>
      <c r="E15" s="25">
        <v>3</v>
      </c>
      <c r="F15" s="37"/>
      <c r="G15" s="37"/>
      <c r="H15" s="37"/>
    </row>
    <row r="16" s="76" customFormat="1" ht="280.5" spans="1:8">
      <c r="A16" s="25">
        <v>11</v>
      </c>
      <c r="B16" s="25" t="s">
        <v>75</v>
      </c>
      <c r="C16" s="306" t="s">
        <v>76</v>
      </c>
      <c r="D16" s="25" t="s">
        <v>51</v>
      </c>
      <c r="E16" s="25">
        <v>100</v>
      </c>
      <c r="F16" s="37"/>
      <c r="G16" s="37"/>
      <c r="H16" s="37"/>
    </row>
    <row r="17" s="76" customFormat="1" ht="33" spans="1:8">
      <c r="A17" s="25">
        <v>12</v>
      </c>
      <c r="B17" s="25" t="s">
        <v>77</v>
      </c>
      <c r="C17" s="26" t="s">
        <v>78</v>
      </c>
      <c r="D17" s="25" t="s">
        <v>56</v>
      </c>
      <c r="E17" s="25">
        <v>1</v>
      </c>
      <c r="F17" s="37"/>
      <c r="G17" s="37"/>
      <c r="H17" s="37"/>
    </row>
    <row r="18" s="76" customFormat="1" ht="16.5" spans="1:8">
      <c r="A18" s="520" t="s">
        <v>41</v>
      </c>
      <c r="B18" s="521"/>
      <c r="C18" s="504"/>
      <c r="D18" s="521"/>
      <c r="E18" s="522"/>
      <c r="F18" s="53"/>
      <c r="G18" s="53"/>
      <c r="H18" s="251"/>
    </row>
    <row r="19" s="76" customFormat="1" ht="16.5" spans="1:8">
      <c r="A19" s="243"/>
      <c r="B19" s="243"/>
      <c r="C19" s="268"/>
      <c r="D19" s="601"/>
      <c r="E19" s="601"/>
      <c r="F19" s="82"/>
      <c r="G19" s="82"/>
      <c r="H19" s="501"/>
    </row>
  </sheetData>
  <autoFilter xmlns:etc="http://www.wps.cn/officeDocument/2017/etCustomData" ref="A1:H18" etc:filterBottomFollowUsedRange="0">
    <extLst/>
  </autoFilter>
  <mergeCells count="2">
    <mergeCell ref="A1:H1"/>
    <mergeCell ref="A18:E18"/>
  </mergeCells>
  <printOptions horizontalCentered="1" verticalCentered="1"/>
  <pageMargins left="0.751388888888889" right="0.751388888888889" top="1" bottom="1" header="0.5" footer="0.5"/>
  <pageSetup paperSize="8" fitToHeight="0" orientation="landscape"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57"/>
  <sheetViews>
    <sheetView view="pageBreakPreview" zoomScale="85" zoomScaleNormal="70" workbookViewId="0">
      <pane ySplit="2" topLeftCell="A3" activePane="bottomLeft" state="frozen"/>
      <selection/>
      <selection pane="bottomLeft" activeCell="K3" sqref="K3"/>
    </sheetView>
  </sheetViews>
  <sheetFormatPr defaultColWidth="9" defaultRowHeight="16.5"/>
  <cols>
    <col min="1" max="2" width="9" style="76"/>
    <col min="3" max="3" width="80.2916666666667" style="76" customWidth="1"/>
    <col min="4" max="4" width="9" style="76"/>
    <col min="5" max="5" width="9" style="387"/>
    <col min="6" max="8" width="13.6333333333333" style="82" customWidth="1"/>
    <col min="9" max="9" width="16.0666666666667" style="76" customWidth="1"/>
    <col min="10" max="14" width="12.5" style="76" customWidth="1"/>
    <col min="15" max="15" width="9" style="76" customWidth="1"/>
    <col min="16" max="16" width="17.1416666666667" style="76" customWidth="1"/>
    <col min="17" max="16384" width="9" style="76"/>
  </cols>
  <sheetData>
    <row r="1" s="76" customFormat="1" ht="24.75" spans="1:8">
      <c r="A1" s="391" t="s">
        <v>24</v>
      </c>
      <c r="B1" s="391"/>
      <c r="C1" s="391"/>
      <c r="D1" s="391"/>
      <c r="E1" s="391"/>
      <c r="F1" s="391"/>
      <c r="G1" s="391"/>
      <c r="H1" s="391"/>
    </row>
    <row r="2" s="76" customFormat="1" ht="30" spans="1:8">
      <c r="A2" s="50" t="s">
        <v>2</v>
      </c>
      <c r="B2" s="50" t="s">
        <v>43</v>
      </c>
      <c r="C2" s="50" t="s">
        <v>44</v>
      </c>
      <c r="D2" s="291" t="s">
        <v>45</v>
      </c>
      <c r="E2" s="291" t="s">
        <v>46</v>
      </c>
      <c r="F2" s="16" t="s">
        <v>79</v>
      </c>
      <c r="G2" s="16" t="s">
        <v>48</v>
      </c>
      <c r="H2" s="395" t="s">
        <v>5</v>
      </c>
    </row>
    <row r="3" s="76" customFormat="1" ht="409.5" spans="1:8">
      <c r="A3" s="25">
        <v>1</v>
      </c>
      <c r="B3" s="25" t="s">
        <v>2031</v>
      </c>
      <c r="C3" s="31" t="s">
        <v>2032</v>
      </c>
      <c r="D3" s="25" t="s">
        <v>51</v>
      </c>
      <c r="E3" s="104">
        <v>3</v>
      </c>
      <c r="F3" s="232"/>
      <c r="G3" s="232"/>
      <c r="H3" s="230"/>
    </row>
    <row r="4" s="76" customFormat="1" ht="49.5" spans="1:9">
      <c r="A4" s="25">
        <v>2</v>
      </c>
      <c r="B4" s="25" t="s">
        <v>2033</v>
      </c>
      <c r="C4" s="31" t="s">
        <v>2034</v>
      </c>
      <c r="D4" s="25" t="s">
        <v>405</v>
      </c>
      <c r="E4" s="104">
        <v>3</v>
      </c>
      <c r="F4" s="232"/>
      <c r="G4" s="232"/>
      <c r="H4" s="232"/>
      <c r="I4" s="75"/>
    </row>
    <row r="5" s="76" customFormat="1" ht="49.5" spans="1:8">
      <c r="A5" s="25">
        <v>3</v>
      </c>
      <c r="B5" s="25" t="s">
        <v>2035</v>
      </c>
      <c r="C5" s="31" t="s">
        <v>2036</v>
      </c>
      <c r="D5" s="25" t="s">
        <v>405</v>
      </c>
      <c r="E5" s="104">
        <v>3</v>
      </c>
      <c r="F5" s="232"/>
      <c r="G5" s="232"/>
      <c r="H5" s="232"/>
    </row>
    <row r="6" s="76" customFormat="1" ht="199" customHeight="1" spans="1:8">
      <c r="A6" s="25">
        <v>4</v>
      </c>
      <c r="B6" s="25" t="s">
        <v>2037</v>
      </c>
      <c r="C6" s="31" t="s">
        <v>2038</v>
      </c>
      <c r="D6" s="25" t="s">
        <v>56</v>
      </c>
      <c r="E6" s="104">
        <v>4</v>
      </c>
      <c r="F6" s="232"/>
      <c r="G6" s="232"/>
      <c r="H6" s="230" t="s">
        <v>126</v>
      </c>
    </row>
    <row r="7" s="76" customFormat="1" ht="33" spans="1:8">
      <c r="A7" s="25">
        <v>5</v>
      </c>
      <c r="B7" s="25" t="s">
        <v>2039</v>
      </c>
      <c r="C7" s="26" t="s">
        <v>2040</v>
      </c>
      <c r="D7" s="25" t="s">
        <v>56</v>
      </c>
      <c r="E7" s="104">
        <v>1</v>
      </c>
      <c r="F7" s="232"/>
      <c r="G7" s="232"/>
      <c r="H7" s="230" t="s">
        <v>126</v>
      </c>
    </row>
    <row r="8" s="76" customFormat="1" ht="214.5" spans="1:8">
      <c r="A8" s="25">
        <v>6</v>
      </c>
      <c r="B8" s="25" t="s">
        <v>2041</v>
      </c>
      <c r="C8" s="31" t="s">
        <v>2042</v>
      </c>
      <c r="D8" s="25" t="s">
        <v>103</v>
      </c>
      <c r="E8" s="104">
        <v>6</v>
      </c>
      <c r="F8" s="232"/>
      <c r="G8" s="232"/>
      <c r="H8" s="232"/>
    </row>
    <row r="9" s="76" customFormat="1" ht="33" spans="1:8">
      <c r="A9" s="25">
        <v>7</v>
      </c>
      <c r="B9" s="25" t="s">
        <v>2043</v>
      </c>
      <c r="C9" s="26" t="s">
        <v>2044</v>
      </c>
      <c r="D9" s="25" t="s">
        <v>56</v>
      </c>
      <c r="E9" s="104">
        <v>1</v>
      </c>
      <c r="F9" s="232"/>
      <c r="G9" s="232"/>
      <c r="H9" s="230" t="s">
        <v>126</v>
      </c>
    </row>
    <row r="10" s="76" customFormat="1" ht="33" spans="1:8">
      <c r="A10" s="25">
        <v>8</v>
      </c>
      <c r="B10" s="25" t="s">
        <v>2045</v>
      </c>
      <c r="C10" s="26" t="s">
        <v>2044</v>
      </c>
      <c r="D10" s="25" t="s">
        <v>56</v>
      </c>
      <c r="E10" s="104">
        <v>1</v>
      </c>
      <c r="F10" s="232"/>
      <c r="G10" s="232"/>
      <c r="H10" s="230" t="s">
        <v>126</v>
      </c>
    </row>
    <row r="11" s="76" customFormat="1" ht="33" spans="1:8">
      <c r="A11" s="25">
        <v>9</v>
      </c>
      <c r="B11" s="25" t="s">
        <v>2046</v>
      </c>
      <c r="C11" s="26" t="s">
        <v>2044</v>
      </c>
      <c r="D11" s="25" t="s">
        <v>56</v>
      </c>
      <c r="E11" s="104">
        <v>1</v>
      </c>
      <c r="F11" s="232"/>
      <c r="G11" s="232"/>
      <c r="H11" s="230" t="s">
        <v>126</v>
      </c>
    </row>
    <row r="12" s="76" customFormat="1" ht="99" spans="1:8">
      <c r="A12" s="25">
        <v>10</v>
      </c>
      <c r="B12" s="25" t="s">
        <v>2047</v>
      </c>
      <c r="C12" s="31" t="s">
        <v>2048</v>
      </c>
      <c r="D12" s="25" t="s">
        <v>56</v>
      </c>
      <c r="E12" s="104">
        <v>2</v>
      </c>
      <c r="F12" s="232"/>
      <c r="G12" s="232"/>
      <c r="H12" s="232"/>
    </row>
    <row r="13" s="76" customFormat="1" ht="409.5" spans="1:15">
      <c r="A13" s="25">
        <v>11</v>
      </c>
      <c r="B13" s="25" t="s">
        <v>2049</v>
      </c>
      <c r="C13" s="31" t="s">
        <v>2050</v>
      </c>
      <c r="D13" s="25" t="s">
        <v>56</v>
      </c>
      <c r="E13" s="104">
        <v>1</v>
      </c>
      <c r="F13" s="232"/>
      <c r="G13" s="232"/>
      <c r="H13" s="230" t="s">
        <v>126</v>
      </c>
      <c r="I13" s="420"/>
      <c r="J13" s="420"/>
      <c r="O13" s="420"/>
    </row>
    <row r="14" s="76" customFormat="1" ht="33" spans="1:8">
      <c r="A14" s="25">
        <v>12</v>
      </c>
      <c r="B14" s="25" t="s">
        <v>2051</v>
      </c>
      <c r="C14" s="31" t="s">
        <v>2052</v>
      </c>
      <c r="D14" s="25" t="s">
        <v>56</v>
      </c>
      <c r="E14" s="104">
        <v>6</v>
      </c>
      <c r="F14" s="232"/>
      <c r="G14" s="232"/>
      <c r="H14" s="232"/>
    </row>
    <row r="15" s="76" customFormat="1" ht="49.5" spans="1:8">
      <c r="A15" s="25">
        <v>13</v>
      </c>
      <c r="B15" s="25" t="s">
        <v>2053</v>
      </c>
      <c r="C15" s="31" t="s">
        <v>2054</v>
      </c>
      <c r="D15" s="25" t="s">
        <v>103</v>
      </c>
      <c r="E15" s="104">
        <v>28</v>
      </c>
      <c r="F15" s="232"/>
      <c r="G15" s="232"/>
      <c r="H15" s="232"/>
    </row>
    <row r="16" s="76" customFormat="1" ht="66" spans="1:8">
      <c r="A16" s="25">
        <v>14</v>
      </c>
      <c r="B16" s="25" t="s">
        <v>2055</v>
      </c>
      <c r="C16" s="31" t="s">
        <v>2056</v>
      </c>
      <c r="D16" s="25" t="s">
        <v>108</v>
      </c>
      <c r="E16" s="104">
        <v>56</v>
      </c>
      <c r="F16" s="232"/>
      <c r="G16" s="232"/>
      <c r="H16" s="232"/>
    </row>
    <row r="17" s="76" customFormat="1" ht="82.5" spans="1:8">
      <c r="A17" s="25">
        <v>15</v>
      </c>
      <c r="B17" s="25" t="s">
        <v>2057</v>
      </c>
      <c r="C17" s="31" t="s">
        <v>2058</v>
      </c>
      <c r="D17" s="25" t="s">
        <v>466</v>
      </c>
      <c r="E17" s="104">
        <v>28</v>
      </c>
      <c r="F17" s="232"/>
      <c r="G17" s="232"/>
      <c r="H17" s="232"/>
    </row>
    <row r="18" s="76" customFormat="1" ht="33" spans="1:8">
      <c r="A18" s="25">
        <v>16</v>
      </c>
      <c r="B18" s="25" t="s">
        <v>2059</v>
      </c>
      <c r="C18" s="31" t="s">
        <v>2060</v>
      </c>
      <c r="D18" s="25" t="s">
        <v>103</v>
      </c>
      <c r="E18" s="104">
        <v>56</v>
      </c>
      <c r="F18" s="232"/>
      <c r="G18" s="232"/>
      <c r="H18" s="232"/>
    </row>
    <row r="19" s="76" customFormat="1" ht="99" spans="1:8">
      <c r="A19" s="25">
        <v>17</v>
      </c>
      <c r="B19" s="25" t="s">
        <v>2061</v>
      </c>
      <c r="C19" s="31" t="s">
        <v>2062</v>
      </c>
      <c r="D19" s="25" t="s">
        <v>466</v>
      </c>
      <c r="E19" s="104">
        <v>56</v>
      </c>
      <c r="F19" s="232"/>
      <c r="G19" s="232"/>
      <c r="H19" s="232"/>
    </row>
    <row r="20" s="76" customFormat="1" spans="1:8">
      <c r="A20" s="25">
        <v>18</v>
      </c>
      <c r="B20" s="25" t="s">
        <v>2063</v>
      </c>
      <c r="C20" s="31" t="s">
        <v>2064</v>
      </c>
      <c r="D20" s="25" t="s">
        <v>1478</v>
      </c>
      <c r="E20" s="104">
        <v>56</v>
      </c>
      <c r="F20" s="232"/>
      <c r="G20" s="232"/>
      <c r="H20" s="232"/>
    </row>
    <row r="21" s="76" customFormat="1" ht="33" spans="1:8">
      <c r="A21" s="25">
        <v>19</v>
      </c>
      <c r="B21" s="25" t="s">
        <v>2065</v>
      </c>
      <c r="C21" s="31" t="s">
        <v>2066</v>
      </c>
      <c r="D21" s="25" t="s">
        <v>103</v>
      </c>
      <c r="E21" s="104">
        <v>20</v>
      </c>
      <c r="F21" s="232"/>
      <c r="G21" s="232"/>
      <c r="H21" s="232"/>
    </row>
    <row r="22" s="76" customFormat="1" ht="82.5" spans="1:8">
      <c r="A22" s="25">
        <v>20</v>
      </c>
      <c r="B22" s="25" t="s">
        <v>2067</v>
      </c>
      <c r="C22" s="31" t="s">
        <v>2068</v>
      </c>
      <c r="D22" s="25" t="s">
        <v>1162</v>
      </c>
      <c r="E22" s="104">
        <v>2</v>
      </c>
      <c r="F22" s="232"/>
      <c r="G22" s="232"/>
      <c r="H22" s="232"/>
    </row>
    <row r="23" s="76" customFormat="1" ht="66" spans="1:8">
      <c r="A23" s="25">
        <v>21</v>
      </c>
      <c r="B23" s="25" t="s">
        <v>2069</v>
      </c>
      <c r="C23" s="31" t="s">
        <v>2070</v>
      </c>
      <c r="D23" s="25" t="s">
        <v>1162</v>
      </c>
      <c r="E23" s="104">
        <v>2</v>
      </c>
      <c r="F23" s="232"/>
      <c r="G23" s="232"/>
      <c r="H23" s="232"/>
    </row>
    <row r="24" s="76" customFormat="1" spans="1:8">
      <c r="A24" s="25">
        <v>22</v>
      </c>
      <c r="B24" s="25" t="s">
        <v>2071</v>
      </c>
      <c r="C24" s="26" t="s">
        <v>2072</v>
      </c>
      <c r="D24" s="25" t="s">
        <v>697</v>
      </c>
      <c r="E24" s="104">
        <v>10</v>
      </c>
      <c r="F24" s="232"/>
      <c r="G24" s="232"/>
      <c r="H24" s="232"/>
    </row>
    <row r="25" s="76" customFormat="1" spans="1:8">
      <c r="A25" s="25">
        <v>23</v>
      </c>
      <c r="B25" s="25" t="s">
        <v>2071</v>
      </c>
      <c r="C25" s="26" t="s">
        <v>2073</v>
      </c>
      <c r="D25" s="25" t="s">
        <v>697</v>
      </c>
      <c r="E25" s="104">
        <v>10</v>
      </c>
      <c r="F25" s="232"/>
      <c r="G25" s="232"/>
      <c r="H25" s="232"/>
    </row>
    <row r="26" s="76" customFormat="1" spans="1:8">
      <c r="A26" s="25">
        <v>24</v>
      </c>
      <c r="B26" s="25" t="s">
        <v>2074</v>
      </c>
      <c r="C26" s="26" t="s">
        <v>2075</v>
      </c>
      <c r="D26" s="25" t="s">
        <v>103</v>
      </c>
      <c r="E26" s="104">
        <v>10</v>
      </c>
      <c r="F26" s="232"/>
      <c r="G26" s="232"/>
      <c r="H26" s="232"/>
    </row>
    <row r="27" s="76" customFormat="1" spans="1:8">
      <c r="A27" s="25">
        <v>25</v>
      </c>
      <c r="B27" s="25" t="s">
        <v>2074</v>
      </c>
      <c r="C27" s="26" t="s">
        <v>2076</v>
      </c>
      <c r="D27" s="25" t="s">
        <v>103</v>
      </c>
      <c r="E27" s="104">
        <v>10</v>
      </c>
      <c r="F27" s="232"/>
      <c r="G27" s="232"/>
      <c r="H27" s="232"/>
    </row>
    <row r="28" s="76" customFormat="1" spans="1:8">
      <c r="A28" s="25">
        <v>26</v>
      </c>
      <c r="B28" s="25" t="s">
        <v>2077</v>
      </c>
      <c r="C28" s="26" t="s">
        <v>2078</v>
      </c>
      <c r="D28" s="25" t="s">
        <v>1162</v>
      </c>
      <c r="E28" s="104">
        <v>10</v>
      </c>
      <c r="F28" s="232"/>
      <c r="G28" s="232"/>
      <c r="H28" s="232"/>
    </row>
    <row r="29" s="76" customFormat="1" spans="1:8">
      <c r="A29" s="25">
        <v>27</v>
      </c>
      <c r="B29" s="25" t="s">
        <v>2079</v>
      </c>
      <c r="C29" s="26" t="s">
        <v>2080</v>
      </c>
      <c r="D29" s="25" t="s">
        <v>144</v>
      </c>
      <c r="E29" s="104">
        <v>2</v>
      </c>
      <c r="F29" s="232"/>
      <c r="G29" s="232"/>
      <c r="H29" s="232"/>
    </row>
    <row r="30" s="76" customFormat="1" ht="99" spans="1:8">
      <c r="A30" s="25">
        <v>28</v>
      </c>
      <c r="B30" s="25" t="s">
        <v>2081</v>
      </c>
      <c r="C30" s="31" t="s">
        <v>2082</v>
      </c>
      <c r="D30" s="25" t="s">
        <v>56</v>
      </c>
      <c r="E30" s="104">
        <v>10</v>
      </c>
      <c r="F30" s="232"/>
      <c r="G30" s="232"/>
      <c r="H30" s="232"/>
    </row>
    <row r="31" s="76" customFormat="1" ht="82.5" spans="1:8">
      <c r="A31" s="25">
        <v>29</v>
      </c>
      <c r="B31" s="25" t="s">
        <v>2083</v>
      </c>
      <c r="C31" s="31" t="s">
        <v>2084</v>
      </c>
      <c r="D31" s="25" t="s">
        <v>1162</v>
      </c>
      <c r="E31" s="104">
        <v>2</v>
      </c>
      <c r="F31" s="232"/>
      <c r="G31" s="232"/>
      <c r="H31" s="232"/>
    </row>
    <row r="32" s="76" customFormat="1" ht="148.5" spans="1:8">
      <c r="A32" s="25">
        <v>30</v>
      </c>
      <c r="B32" s="25" t="s">
        <v>2085</v>
      </c>
      <c r="C32" s="31" t="s">
        <v>2086</v>
      </c>
      <c r="D32" s="25" t="s">
        <v>466</v>
      </c>
      <c r="E32" s="104">
        <v>2</v>
      </c>
      <c r="F32" s="232"/>
      <c r="G32" s="232"/>
      <c r="H32" s="232"/>
    </row>
    <row r="33" s="76" customFormat="1" ht="99" spans="1:8">
      <c r="A33" s="25">
        <v>31</v>
      </c>
      <c r="B33" s="25" t="s">
        <v>2087</v>
      </c>
      <c r="C33" s="31" t="s">
        <v>2088</v>
      </c>
      <c r="D33" s="25" t="s">
        <v>2089</v>
      </c>
      <c r="E33" s="104">
        <v>8</v>
      </c>
      <c r="F33" s="232"/>
      <c r="G33" s="232"/>
      <c r="H33" s="232"/>
    </row>
    <row r="34" s="76" customFormat="1" ht="99" spans="1:8">
      <c r="A34" s="25">
        <v>32</v>
      </c>
      <c r="B34" s="25" t="s">
        <v>2090</v>
      </c>
      <c r="C34" s="31" t="s">
        <v>2091</v>
      </c>
      <c r="D34" s="25" t="s">
        <v>103</v>
      </c>
      <c r="E34" s="104">
        <v>4</v>
      </c>
      <c r="F34" s="232"/>
      <c r="G34" s="232"/>
      <c r="H34" s="232"/>
    </row>
    <row r="35" s="76" customFormat="1" ht="82.5" spans="1:8">
      <c r="A35" s="25">
        <v>33</v>
      </c>
      <c r="B35" s="25" t="s">
        <v>2092</v>
      </c>
      <c r="C35" s="31" t="s">
        <v>2093</v>
      </c>
      <c r="D35" s="25" t="s">
        <v>103</v>
      </c>
      <c r="E35" s="104">
        <v>4</v>
      </c>
      <c r="F35" s="232"/>
      <c r="G35" s="232"/>
      <c r="H35" s="232"/>
    </row>
    <row r="36" s="76" customFormat="1" ht="82.5" spans="1:8">
      <c r="A36" s="25">
        <v>34</v>
      </c>
      <c r="B36" s="25" t="s">
        <v>2094</v>
      </c>
      <c r="C36" s="31" t="s">
        <v>2095</v>
      </c>
      <c r="D36" s="25" t="s">
        <v>1162</v>
      </c>
      <c r="E36" s="104">
        <v>4</v>
      </c>
      <c r="F36" s="232"/>
      <c r="G36" s="232"/>
      <c r="H36" s="232"/>
    </row>
    <row r="37" s="76" customFormat="1" ht="115.5" spans="1:8">
      <c r="A37" s="25">
        <v>35</v>
      </c>
      <c r="B37" s="25" t="s">
        <v>2096</v>
      </c>
      <c r="C37" s="31" t="s">
        <v>2097</v>
      </c>
      <c r="D37" s="25" t="s">
        <v>103</v>
      </c>
      <c r="E37" s="104">
        <v>4</v>
      </c>
      <c r="F37" s="232"/>
      <c r="G37" s="232"/>
      <c r="H37" s="230"/>
    </row>
    <row r="38" s="76" customFormat="1" ht="82.5" spans="1:8">
      <c r="A38" s="25">
        <v>36</v>
      </c>
      <c r="B38" s="25" t="s">
        <v>2098</v>
      </c>
      <c r="C38" s="31" t="s">
        <v>2099</v>
      </c>
      <c r="D38" s="25" t="s">
        <v>103</v>
      </c>
      <c r="E38" s="104">
        <v>8</v>
      </c>
      <c r="F38" s="232"/>
      <c r="G38" s="232"/>
      <c r="H38" s="232"/>
    </row>
    <row r="39" s="76" customFormat="1" ht="99" spans="1:8">
      <c r="A39" s="25">
        <v>37</v>
      </c>
      <c r="B39" s="25" t="s">
        <v>2100</v>
      </c>
      <c r="C39" s="31" t="s">
        <v>2101</v>
      </c>
      <c r="D39" s="25" t="s">
        <v>103</v>
      </c>
      <c r="E39" s="104">
        <v>16</v>
      </c>
      <c r="F39" s="232"/>
      <c r="G39" s="232"/>
      <c r="H39" s="232"/>
    </row>
    <row r="40" s="76" customFormat="1" ht="165" spans="1:8">
      <c r="A40" s="25">
        <v>38</v>
      </c>
      <c r="B40" s="25" t="s">
        <v>2102</v>
      </c>
      <c r="C40" s="31" t="s">
        <v>2103</v>
      </c>
      <c r="D40" s="25" t="s">
        <v>56</v>
      </c>
      <c r="E40" s="104">
        <v>1</v>
      </c>
      <c r="F40" s="232"/>
      <c r="G40" s="232"/>
      <c r="H40" s="232"/>
    </row>
    <row r="41" s="76" customFormat="1" ht="66" spans="1:8">
      <c r="A41" s="25">
        <v>39</v>
      </c>
      <c r="B41" s="25" t="s">
        <v>2104</v>
      </c>
      <c r="C41" s="26" t="s">
        <v>2105</v>
      </c>
      <c r="D41" s="25" t="s">
        <v>466</v>
      </c>
      <c r="E41" s="104">
        <v>2</v>
      </c>
      <c r="F41" s="232"/>
      <c r="G41" s="232"/>
      <c r="H41" s="232"/>
    </row>
    <row r="42" s="76" customFormat="1" ht="82.5" spans="1:8">
      <c r="A42" s="25">
        <v>40</v>
      </c>
      <c r="B42" s="25" t="s">
        <v>2106</v>
      </c>
      <c r="C42" s="26" t="s">
        <v>2107</v>
      </c>
      <c r="D42" s="25" t="s">
        <v>466</v>
      </c>
      <c r="E42" s="104">
        <v>2</v>
      </c>
      <c r="F42" s="232"/>
      <c r="G42" s="232"/>
      <c r="H42" s="232"/>
    </row>
    <row r="43" s="76" customFormat="1" ht="82.5" spans="1:8">
      <c r="A43" s="25">
        <v>41</v>
      </c>
      <c r="B43" s="25" t="s">
        <v>2108</v>
      </c>
      <c r="C43" s="26" t="s">
        <v>2109</v>
      </c>
      <c r="D43" s="25" t="s">
        <v>466</v>
      </c>
      <c r="E43" s="104">
        <v>2</v>
      </c>
      <c r="F43" s="232"/>
      <c r="G43" s="232"/>
      <c r="H43" s="232"/>
    </row>
    <row r="44" s="76" customFormat="1" ht="82.5" spans="1:8">
      <c r="A44" s="25">
        <v>42</v>
      </c>
      <c r="B44" s="25" t="s">
        <v>2110</v>
      </c>
      <c r="C44" s="26" t="s">
        <v>2111</v>
      </c>
      <c r="D44" s="25" t="s">
        <v>466</v>
      </c>
      <c r="E44" s="104">
        <v>2</v>
      </c>
      <c r="F44" s="232"/>
      <c r="G44" s="232"/>
      <c r="H44" s="232"/>
    </row>
    <row r="45" s="76" customFormat="1" ht="82.5" spans="1:8">
      <c r="A45" s="25">
        <v>43</v>
      </c>
      <c r="B45" s="25" t="s">
        <v>2112</v>
      </c>
      <c r="C45" s="26" t="s">
        <v>2113</v>
      </c>
      <c r="D45" s="25" t="s">
        <v>466</v>
      </c>
      <c r="E45" s="104">
        <v>2</v>
      </c>
      <c r="F45" s="232"/>
      <c r="G45" s="232"/>
      <c r="H45" s="232"/>
    </row>
    <row r="46" s="76" customFormat="1" spans="1:8">
      <c r="A46" s="25">
        <v>44</v>
      </c>
      <c r="B46" s="25" t="s">
        <v>2114</v>
      </c>
      <c r="C46" s="26" t="s">
        <v>2115</v>
      </c>
      <c r="D46" s="25" t="s">
        <v>466</v>
      </c>
      <c r="E46" s="104">
        <v>2</v>
      </c>
      <c r="F46" s="232"/>
      <c r="G46" s="232"/>
      <c r="H46" s="232"/>
    </row>
    <row r="47" s="76" customFormat="1" ht="82.5" spans="1:8">
      <c r="A47" s="25">
        <v>45</v>
      </c>
      <c r="B47" s="25" t="s">
        <v>2116</v>
      </c>
      <c r="C47" s="31" t="s">
        <v>2117</v>
      </c>
      <c r="D47" s="25" t="s">
        <v>56</v>
      </c>
      <c r="E47" s="104">
        <v>2</v>
      </c>
      <c r="F47" s="232"/>
      <c r="G47" s="232"/>
      <c r="H47" s="232"/>
    </row>
    <row r="48" s="76" customFormat="1" ht="115.5" spans="1:8">
      <c r="A48" s="25">
        <v>46</v>
      </c>
      <c r="B48" s="25" t="s">
        <v>2118</v>
      </c>
      <c r="C48" s="31" t="s">
        <v>2119</v>
      </c>
      <c r="D48" s="25" t="s">
        <v>369</v>
      </c>
      <c r="E48" s="104">
        <v>2</v>
      </c>
      <c r="F48" s="232"/>
      <c r="G48" s="232"/>
      <c r="H48" s="232"/>
    </row>
    <row r="49" s="76" customFormat="1" ht="82.5" spans="1:8">
      <c r="A49" s="25">
        <v>47</v>
      </c>
      <c r="B49" s="25" t="s">
        <v>2120</v>
      </c>
      <c r="C49" s="31" t="s">
        <v>2121</v>
      </c>
      <c r="D49" s="25" t="s">
        <v>103</v>
      </c>
      <c r="E49" s="104">
        <v>2</v>
      </c>
      <c r="F49" s="232"/>
      <c r="G49" s="232"/>
      <c r="H49" s="232"/>
    </row>
    <row r="50" s="76" customFormat="1" ht="115.5" spans="1:8">
      <c r="A50" s="25">
        <v>48</v>
      </c>
      <c r="B50" s="25" t="s">
        <v>2122</v>
      </c>
      <c r="C50" s="31" t="s">
        <v>2123</v>
      </c>
      <c r="D50" s="25" t="s">
        <v>2124</v>
      </c>
      <c r="E50" s="104">
        <v>1</v>
      </c>
      <c r="F50" s="232"/>
      <c r="G50" s="232"/>
      <c r="H50" s="232"/>
    </row>
    <row r="51" s="76" customFormat="1" spans="1:8">
      <c r="A51" s="25">
        <v>49</v>
      </c>
      <c r="B51" s="25" t="s">
        <v>2125</v>
      </c>
      <c r="C51" s="31" t="s">
        <v>2126</v>
      </c>
      <c r="D51" s="25" t="s">
        <v>56</v>
      </c>
      <c r="E51" s="104">
        <v>1</v>
      </c>
      <c r="F51" s="232"/>
      <c r="G51" s="232"/>
      <c r="H51" s="232"/>
    </row>
    <row r="52" s="76" customFormat="1" ht="49.5" spans="1:8">
      <c r="A52" s="25">
        <v>50</v>
      </c>
      <c r="B52" s="25" t="s">
        <v>2127</v>
      </c>
      <c r="C52" s="31" t="s">
        <v>2128</v>
      </c>
      <c r="D52" s="25" t="s">
        <v>56</v>
      </c>
      <c r="E52" s="104">
        <v>1</v>
      </c>
      <c r="F52" s="232"/>
      <c r="G52" s="232"/>
      <c r="H52" s="232"/>
    </row>
    <row r="53" s="76" customFormat="1" ht="33" spans="1:8">
      <c r="A53" s="25">
        <v>51</v>
      </c>
      <c r="B53" s="25" t="s">
        <v>2129</v>
      </c>
      <c r="C53" s="31" t="s">
        <v>2130</v>
      </c>
      <c r="D53" s="25" t="s">
        <v>103</v>
      </c>
      <c r="E53" s="104">
        <v>1</v>
      </c>
      <c r="F53" s="232"/>
      <c r="G53" s="232"/>
      <c r="H53" s="232"/>
    </row>
    <row r="54" s="76" customFormat="1" ht="115.5" spans="1:8">
      <c r="A54" s="25">
        <v>52</v>
      </c>
      <c r="B54" s="25" t="s">
        <v>2131</v>
      </c>
      <c r="C54" s="31" t="s">
        <v>2132</v>
      </c>
      <c r="D54" s="25" t="s">
        <v>56</v>
      </c>
      <c r="E54" s="104">
        <v>1</v>
      </c>
      <c r="F54" s="232"/>
      <c r="G54" s="232"/>
      <c r="H54" s="232"/>
    </row>
    <row r="55" s="76" customFormat="1" ht="33" spans="1:8">
      <c r="A55" s="25">
        <v>53</v>
      </c>
      <c r="B55" s="25" t="s">
        <v>2133</v>
      </c>
      <c r="C55" s="31" t="s">
        <v>2134</v>
      </c>
      <c r="D55" s="25" t="s">
        <v>56</v>
      </c>
      <c r="E55" s="104">
        <v>1</v>
      </c>
      <c r="F55" s="232"/>
      <c r="G55" s="232"/>
      <c r="H55" s="232"/>
    </row>
    <row r="56" s="76" customFormat="1" ht="26" customHeight="1" spans="1:8">
      <c r="A56" s="25">
        <v>54</v>
      </c>
      <c r="B56" s="25" t="s">
        <v>185</v>
      </c>
      <c r="C56" s="26" t="s">
        <v>2135</v>
      </c>
      <c r="D56" s="25" t="s">
        <v>2030</v>
      </c>
      <c r="E56" s="104">
        <v>1</v>
      </c>
      <c r="F56" s="232"/>
      <c r="G56" s="232"/>
      <c r="H56" s="232"/>
    </row>
    <row r="57" s="76" customFormat="1" ht="24" customHeight="1" spans="1:8">
      <c r="A57" s="239" t="s">
        <v>41</v>
      </c>
      <c r="B57" s="239"/>
      <c r="C57" s="239"/>
      <c r="D57" s="239"/>
      <c r="E57" s="239"/>
      <c r="F57" s="50"/>
      <c r="G57" s="239"/>
      <c r="H57" s="310"/>
    </row>
  </sheetData>
  <autoFilter xmlns:etc="http://www.wps.cn/officeDocument/2017/etCustomData" ref="A1:H57" etc:filterBottomFollowUsedRange="0">
    <extLst/>
  </autoFilter>
  <mergeCells count="2">
    <mergeCell ref="A1:H1"/>
    <mergeCell ref="A57:E57"/>
  </mergeCells>
  <pageMargins left="0.75" right="0.75" top="1" bottom="1" header="0.5" footer="0.5"/>
  <pageSetup paperSize="9" scale="84" fitToHeight="0"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view="pageBreakPreview" zoomScaleNormal="70" workbookViewId="0">
      <selection activeCell="C6" sqref="C6"/>
    </sheetView>
  </sheetViews>
  <sheetFormatPr defaultColWidth="9" defaultRowHeight="16.5" outlineLevelCol="7"/>
  <cols>
    <col min="1" max="2" width="9" style="411"/>
    <col min="3" max="3" width="87" style="412" customWidth="1"/>
    <col min="4" max="5" width="9" style="411"/>
    <col min="6" max="8" width="13.6333333333333" style="413" customWidth="1"/>
    <col min="9" max="16384" width="9" style="409"/>
  </cols>
  <sheetData>
    <row r="1" s="409" customFormat="1" ht="22.5" spans="1:8">
      <c r="A1" s="380" t="s">
        <v>25</v>
      </c>
      <c r="B1" s="380"/>
      <c r="C1" s="380"/>
      <c r="D1" s="380"/>
      <c r="E1" s="380"/>
      <c r="F1" s="380"/>
      <c r="G1" s="380"/>
      <c r="H1" s="380"/>
    </row>
    <row r="2" s="409" customFormat="1" ht="30" spans="1:8">
      <c r="A2" s="50" t="s">
        <v>2</v>
      </c>
      <c r="B2" s="50" t="s">
        <v>43</v>
      </c>
      <c r="C2" s="50" t="s">
        <v>44</v>
      </c>
      <c r="D2" s="291" t="s">
        <v>45</v>
      </c>
      <c r="E2" s="291" t="s">
        <v>46</v>
      </c>
      <c r="F2" s="16" t="s">
        <v>79</v>
      </c>
      <c r="G2" s="16" t="s">
        <v>48</v>
      </c>
      <c r="H2" s="53" t="s">
        <v>5</v>
      </c>
    </row>
    <row r="3" s="409" customFormat="1" ht="409.5" spans="1:8">
      <c r="A3" s="25">
        <v>1</v>
      </c>
      <c r="B3" s="25" t="s">
        <v>2031</v>
      </c>
      <c r="C3" s="31" t="s">
        <v>2032</v>
      </c>
      <c r="D3" s="25" t="s">
        <v>51</v>
      </c>
      <c r="E3" s="104">
        <v>1</v>
      </c>
      <c r="F3" s="232"/>
      <c r="G3" s="232"/>
      <c r="H3" s="33"/>
    </row>
    <row r="4" s="409" customFormat="1" ht="49.5" spans="1:8">
      <c r="A4" s="218">
        <v>2</v>
      </c>
      <c r="B4" s="218" t="s">
        <v>2033</v>
      </c>
      <c r="C4" s="405" t="s">
        <v>2034</v>
      </c>
      <c r="D4" s="218" t="s">
        <v>405</v>
      </c>
      <c r="E4" s="414">
        <v>1</v>
      </c>
      <c r="F4" s="415"/>
      <c r="G4" s="415"/>
      <c r="H4" s="416"/>
    </row>
    <row r="5" s="409" customFormat="1" ht="49.5" spans="1:8">
      <c r="A5" s="218">
        <v>3</v>
      </c>
      <c r="B5" s="218" t="s">
        <v>2035</v>
      </c>
      <c r="C5" s="405" t="s">
        <v>2036</v>
      </c>
      <c r="D5" s="218" t="s">
        <v>405</v>
      </c>
      <c r="E5" s="414">
        <v>1</v>
      </c>
      <c r="F5" s="415"/>
      <c r="G5" s="415"/>
      <c r="H5" s="416"/>
    </row>
    <row r="6" s="409" customFormat="1" ht="66" spans="1:8">
      <c r="A6" s="218">
        <v>4</v>
      </c>
      <c r="B6" s="218" t="s">
        <v>2136</v>
      </c>
      <c r="C6" s="405" t="s">
        <v>2137</v>
      </c>
      <c r="D6" s="218" t="s">
        <v>56</v>
      </c>
      <c r="E6" s="414">
        <v>4</v>
      </c>
      <c r="F6" s="415"/>
      <c r="G6" s="415"/>
      <c r="H6" s="220"/>
    </row>
    <row r="7" s="409" customFormat="1" ht="49.5" spans="1:8">
      <c r="A7" s="218">
        <v>5</v>
      </c>
      <c r="B7" s="218" t="s">
        <v>2138</v>
      </c>
      <c r="C7" s="405" t="s">
        <v>2139</v>
      </c>
      <c r="D7" s="218" t="s">
        <v>103</v>
      </c>
      <c r="E7" s="414">
        <v>6</v>
      </c>
      <c r="F7" s="415"/>
      <c r="G7" s="415"/>
      <c r="H7" s="220"/>
    </row>
    <row r="8" s="409" customFormat="1" ht="49.5" spans="1:8">
      <c r="A8" s="218">
        <v>6</v>
      </c>
      <c r="B8" s="218" t="s">
        <v>2140</v>
      </c>
      <c r="C8" s="405" t="s">
        <v>2141</v>
      </c>
      <c r="D8" s="218" t="s">
        <v>144</v>
      </c>
      <c r="E8" s="414">
        <v>4</v>
      </c>
      <c r="F8" s="415"/>
      <c r="G8" s="415"/>
      <c r="H8" s="220"/>
    </row>
    <row r="9" s="409" customFormat="1" spans="1:8">
      <c r="A9" s="218">
        <v>7</v>
      </c>
      <c r="B9" s="218" t="s">
        <v>2142</v>
      </c>
      <c r="C9" s="405" t="s">
        <v>2143</v>
      </c>
      <c r="D9" s="218" t="s">
        <v>108</v>
      </c>
      <c r="E9" s="414">
        <v>3</v>
      </c>
      <c r="F9" s="415"/>
      <c r="G9" s="415"/>
      <c r="H9" s="416"/>
    </row>
    <row r="10" s="409" customFormat="1" spans="1:8">
      <c r="A10" s="218">
        <v>8</v>
      </c>
      <c r="B10" s="218" t="s">
        <v>2144</v>
      </c>
      <c r="C10" s="405" t="s">
        <v>2145</v>
      </c>
      <c r="D10" s="218" t="s">
        <v>108</v>
      </c>
      <c r="E10" s="414">
        <v>2</v>
      </c>
      <c r="F10" s="415"/>
      <c r="G10" s="415"/>
      <c r="H10" s="416"/>
    </row>
    <row r="11" s="409" customFormat="1" ht="66" spans="1:8">
      <c r="A11" s="218">
        <v>9</v>
      </c>
      <c r="B11" s="218" t="s">
        <v>2146</v>
      </c>
      <c r="C11" s="405" t="s">
        <v>2147</v>
      </c>
      <c r="D11" s="218" t="s">
        <v>369</v>
      </c>
      <c r="E11" s="414">
        <v>56</v>
      </c>
      <c r="F11" s="415"/>
      <c r="G11" s="415"/>
      <c r="H11" s="416"/>
    </row>
    <row r="12" s="409" customFormat="1" ht="49.5" spans="1:8">
      <c r="A12" s="218">
        <v>10</v>
      </c>
      <c r="B12" s="218" t="s">
        <v>2148</v>
      </c>
      <c r="C12" s="405" t="s">
        <v>2149</v>
      </c>
      <c r="D12" s="218" t="s">
        <v>405</v>
      </c>
      <c r="E12" s="414">
        <v>56</v>
      </c>
      <c r="F12" s="415"/>
      <c r="G12" s="415"/>
      <c r="H12" s="416"/>
    </row>
    <row r="13" s="409" customFormat="1" ht="33" spans="1:8">
      <c r="A13" s="218">
        <v>11</v>
      </c>
      <c r="B13" s="218" t="s">
        <v>2150</v>
      </c>
      <c r="C13" s="405" t="s">
        <v>2151</v>
      </c>
      <c r="D13" s="218" t="s">
        <v>103</v>
      </c>
      <c r="E13" s="414">
        <v>56</v>
      </c>
      <c r="F13" s="415"/>
      <c r="G13" s="415"/>
      <c r="H13" s="416"/>
    </row>
    <row r="14" s="409" customFormat="1" spans="1:8">
      <c r="A14" s="218">
        <v>12</v>
      </c>
      <c r="B14" s="218" t="s">
        <v>2152</v>
      </c>
      <c r="C14" s="405" t="s">
        <v>2153</v>
      </c>
      <c r="D14" s="218" t="s">
        <v>405</v>
      </c>
      <c r="E14" s="414">
        <v>56</v>
      </c>
      <c r="F14" s="415"/>
      <c r="G14" s="415"/>
      <c r="H14" s="416"/>
    </row>
    <row r="15" s="409" customFormat="1" ht="66" spans="1:8">
      <c r="A15" s="218">
        <v>13</v>
      </c>
      <c r="B15" s="218" t="s">
        <v>2154</v>
      </c>
      <c r="C15" s="405" t="s">
        <v>2155</v>
      </c>
      <c r="D15" s="218" t="s">
        <v>103</v>
      </c>
      <c r="E15" s="414">
        <v>56</v>
      </c>
      <c r="F15" s="415"/>
      <c r="G15" s="415"/>
      <c r="H15" s="416"/>
    </row>
    <row r="16" s="409" customFormat="1" ht="33" spans="1:8">
      <c r="A16" s="218">
        <v>14</v>
      </c>
      <c r="B16" s="218" t="s">
        <v>2156</v>
      </c>
      <c r="C16" s="405" t="s">
        <v>2157</v>
      </c>
      <c r="D16" s="218" t="s">
        <v>103</v>
      </c>
      <c r="E16" s="414">
        <v>56</v>
      </c>
      <c r="F16" s="415"/>
      <c r="G16" s="415"/>
      <c r="H16" s="416"/>
    </row>
    <row r="17" s="409" customFormat="1" spans="1:8">
      <c r="A17" s="218">
        <v>15</v>
      </c>
      <c r="B17" s="218" t="s">
        <v>2158</v>
      </c>
      <c r="C17" s="405" t="s">
        <v>2159</v>
      </c>
      <c r="D17" s="218" t="s">
        <v>979</v>
      </c>
      <c r="E17" s="414">
        <v>56</v>
      </c>
      <c r="F17" s="415"/>
      <c r="G17" s="415"/>
      <c r="H17" s="416"/>
    </row>
    <row r="18" s="409" customFormat="1" ht="33" spans="1:8">
      <c r="A18" s="218">
        <v>16</v>
      </c>
      <c r="B18" s="218" t="s">
        <v>2160</v>
      </c>
      <c r="C18" s="405" t="s">
        <v>2161</v>
      </c>
      <c r="D18" s="218" t="s">
        <v>103</v>
      </c>
      <c r="E18" s="414">
        <v>100</v>
      </c>
      <c r="F18" s="415"/>
      <c r="G18" s="415"/>
      <c r="H18" s="416"/>
    </row>
    <row r="19" s="409" customFormat="1" ht="214.5" spans="1:8">
      <c r="A19" s="218">
        <v>17</v>
      </c>
      <c r="B19" s="218" t="s">
        <v>2162</v>
      </c>
      <c r="C19" s="405" t="s">
        <v>2163</v>
      </c>
      <c r="D19" s="218" t="s">
        <v>533</v>
      </c>
      <c r="E19" s="414">
        <v>2</v>
      </c>
      <c r="F19" s="415"/>
      <c r="G19" s="415"/>
      <c r="H19" s="416"/>
    </row>
    <row r="20" s="409" customFormat="1" ht="264" spans="1:8">
      <c r="A20" s="218">
        <v>18</v>
      </c>
      <c r="B20" s="218" t="s">
        <v>2164</v>
      </c>
      <c r="C20" s="405" t="s">
        <v>2165</v>
      </c>
      <c r="D20" s="218" t="s">
        <v>51</v>
      </c>
      <c r="E20" s="414">
        <v>1</v>
      </c>
      <c r="F20" s="415"/>
      <c r="G20" s="415"/>
      <c r="H20" s="416"/>
    </row>
    <row r="21" s="409" customFormat="1" ht="66" spans="1:8">
      <c r="A21" s="218">
        <v>19</v>
      </c>
      <c r="B21" s="218" t="s">
        <v>2166</v>
      </c>
      <c r="C21" s="405" t="s">
        <v>2167</v>
      </c>
      <c r="D21" s="218" t="s">
        <v>51</v>
      </c>
      <c r="E21" s="414">
        <v>1</v>
      </c>
      <c r="F21" s="415"/>
      <c r="G21" s="415"/>
      <c r="H21" s="416"/>
    </row>
    <row r="22" s="409" customFormat="1" ht="99" spans="1:8">
      <c r="A22" s="218">
        <v>20</v>
      </c>
      <c r="B22" s="218" t="s">
        <v>2168</v>
      </c>
      <c r="C22" s="405" t="s">
        <v>2169</v>
      </c>
      <c r="D22" s="218" t="s">
        <v>56</v>
      </c>
      <c r="E22" s="414">
        <v>1</v>
      </c>
      <c r="F22" s="415"/>
      <c r="G22" s="415"/>
      <c r="H22" s="416"/>
    </row>
    <row r="23" s="409" customFormat="1" spans="1:8">
      <c r="A23" s="218">
        <v>21</v>
      </c>
      <c r="B23" s="218" t="s">
        <v>2170</v>
      </c>
      <c r="C23" s="405" t="s">
        <v>2170</v>
      </c>
      <c r="D23" s="218" t="s">
        <v>56</v>
      </c>
      <c r="E23" s="414">
        <v>1</v>
      </c>
      <c r="F23" s="415"/>
      <c r="G23" s="415"/>
      <c r="H23" s="416"/>
    </row>
    <row r="24" s="409" customFormat="1" ht="33" spans="1:8">
      <c r="A24" s="218">
        <v>22</v>
      </c>
      <c r="B24" s="218" t="s">
        <v>2171</v>
      </c>
      <c r="C24" s="405" t="s">
        <v>2171</v>
      </c>
      <c r="D24" s="218" t="s">
        <v>533</v>
      </c>
      <c r="E24" s="414">
        <v>2</v>
      </c>
      <c r="F24" s="415"/>
      <c r="G24" s="415"/>
      <c r="H24" s="416"/>
    </row>
    <row r="25" s="409" customFormat="1" spans="1:8">
      <c r="A25" s="218">
        <v>23</v>
      </c>
      <c r="B25" s="218" t="s">
        <v>2172</v>
      </c>
      <c r="C25" s="405" t="s">
        <v>2173</v>
      </c>
      <c r="D25" s="218" t="s">
        <v>2174</v>
      </c>
      <c r="E25" s="414">
        <v>1</v>
      </c>
      <c r="F25" s="415"/>
      <c r="G25" s="415"/>
      <c r="H25" s="416"/>
    </row>
    <row r="26" s="409" customFormat="1" ht="82.5" spans="1:8">
      <c r="A26" s="218">
        <v>24</v>
      </c>
      <c r="B26" s="218" t="s">
        <v>2175</v>
      </c>
      <c r="C26" s="405" t="s">
        <v>2176</v>
      </c>
      <c r="D26" s="218" t="s">
        <v>2177</v>
      </c>
      <c r="E26" s="414">
        <v>50</v>
      </c>
      <c r="F26" s="415"/>
      <c r="G26" s="415"/>
      <c r="H26" s="416"/>
    </row>
    <row r="27" s="409" customFormat="1" ht="115.5" spans="1:8">
      <c r="A27" s="218">
        <v>25</v>
      </c>
      <c r="B27" s="218" t="s">
        <v>2178</v>
      </c>
      <c r="C27" s="405" t="s">
        <v>2179</v>
      </c>
      <c r="D27" s="218" t="s">
        <v>2177</v>
      </c>
      <c r="E27" s="414">
        <v>130</v>
      </c>
      <c r="F27" s="415"/>
      <c r="G27" s="415"/>
      <c r="H27" s="220"/>
    </row>
    <row r="28" s="409" customFormat="1" ht="33" spans="1:8">
      <c r="A28" s="218">
        <v>26</v>
      </c>
      <c r="B28" s="218" t="s">
        <v>2180</v>
      </c>
      <c r="C28" s="405" t="s">
        <v>2181</v>
      </c>
      <c r="D28" s="218" t="s">
        <v>56</v>
      </c>
      <c r="E28" s="414">
        <v>1</v>
      </c>
      <c r="F28" s="415"/>
      <c r="G28" s="415"/>
      <c r="H28" s="416"/>
    </row>
    <row r="29" s="409" customFormat="1" spans="1:8">
      <c r="A29" s="218">
        <v>27</v>
      </c>
      <c r="B29" s="218" t="s">
        <v>185</v>
      </c>
      <c r="C29" s="405" t="s">
        <v>2135</v>
      </c>
      <c r="D29" s="218" t="s">
        <v>2030</v>
      </c>
      <c r="E29" s="414">
        <v>1</v>
      </c>
      <c r="F29" s="415"/>
      <c r="G29" s="415"/>
      <c r="H29" s="416"/>
    </row>
    <row r="30" s="410" customFormat="1" spans="1:8">
      <c r="A30" s="417" t="s">
        <v>41</v>
      </c>
      <c r="B30" s="417"/>
      <c r="C30" s="417"/>
      <c r="D30" s="417"/>
      <c r="E30" s="417"/>
      <c r="F30" s="418"/>
      <c r="G30" s="417"/>
      <c r="H30" s="419"/>
    </row>
  </sheetData>
  <autoFilter xmlns:etc="http://www.wps.cn/officeDocument/2017/etCustomData" ref="A1:H30" etc:filterBottomFollowUsedRange="0">
    <extLst/>
  </autoFilter>
  <mergeCells count="2">
    <mergeCell ref="A1:H1"/>
    <mergeCell ref="A30:E30"/>
  </mergeCells>
  <pageMargins left="0.75" right="0.75" top="1" bottom="1" header="0.5" footer="0.5"/>
  <pageSetup paperSize="9" scale="80" fitToHeight="0"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1"/>
  <sheetViews>
    <sheetView view="pageBreakPreview" zoomScaleNormal="100" workbookViewId="0">
      <selection activeCell="N11" sqref="N11"/>
    </sheetView>
  </sheetViews>
  <sheetFormatPr defaultColWidth="9" defaultRowHeight="16.5" outlineLevelCol="7"/>
  <cols>
    <col min="1" max="2" width="9" style="76"/>
    <col min="3" max="3" width="67.875" style="76" customWidth="1"/>
    <col min="4" max="5" width="9" style="243"/>
    <col min="6" max="7" width="10.25" style="82"/>
    <col min="8" max="8" width="10.4416666666667" style="82" customWidth="1"/>
    <col min="9" max="10" width="9" style="76"/>
    <col min="11" max="11" width="12.6333333333333" style="76"/>
    <col min="12" max="16384" width="9" style="76"/>
  </cols>
  <sheetData>
    <row r="1" s="76" customFormat="1" ht="24.75" spans="1:8">
      <c r="A1" s="400" t="s">
        <v>26</v>
      </c>
      <c r="B1" s="401"/>
      <c r="C1" s="401"/>
      <c r="D1" s="401"/>
      <c r="E1" s="401"/>
      <c r="F1" s="401"/>
      <c r="G1" s="401"/>
      <c r="H1" s="401"/>
    </row>
    <row r="2" s="76" customFormat="1" ht="30" spans="1:8">
      <c r="A2" s="50" t="s">
        <v>2</v>
      </c>
      <c r="B2" s="50" t="s">
        <v>43</v>
      </c>
      <c r="C2" s="50" t="s">
        <v>44</v>
      </c>
      <c r="D2" s="291" t="s">
        <v>45</v>
      </c>
      <c r="E2" s="291" t="s">
        <v>46</v>
      </c>
      <c r="F2" s="16" t="s">
        <v>79</v>
      </c>
      <c r="G2" s="16" t="s">
        <v>48</v>
      </c>
      <c r="H2" s="53" t="s">
        <v>5</v>
      </c>
    </row>
    <row r="3" s="76" customFormat="1" spans="1:8">
      <c r="A3" s="402" t="s">
        <v>2182</v>
      </c>
      <c r="B3" s="403"/>
      <c r="C3" s="403"/>
      <c r="D3" s="403"/>
      <c r="E3" s="403"/>
      <c r="F3" s="403"/>
      <c r="G3" s="403"/>
      <c r="H3" s="404"/>
    </row>
    <row r="4" s="76" customFormat="1" ht="49.5" spans="1:8">
      <c r="A4" s="218">
        <v>1</v>
      </c>
      <c r="B4" s="218" t="s">
        <v>2183</v>
      </c>
      <c r="C4" s="405" t="s">
        <v>2184</v>
      </c>
      <c r="D4" s="218" t="s">
        <v>103</v>
      </c>
      <c r="E4" s="104">
        <v>1</v>
      </c>
      <c r="F4" s="232"/>
      <c r="G4" s="232"/>
      <c r="H4" s="232"/>
    </row>
    <row r="5" s="76" customFormat="1" ht="33" spans="1:8">
      <c r="A5" s="218">
        <v>2</v>
      </c>
      <c r="B5" s="218" t="s">
        <v>2185</v>
      </c>
      <c r="C5" s="405" t="s">
        <v>2186</v>
      </c>
      <c r="D5" s="218" t="s">
        <v>108</v>
      </c>
      <c r="E5" s="104">
        <v>1</v>
      </c>
      <c r="F5" s="232"/>
      <c r="G5" s="232"/>
      <c r="H5" s="232"/>
    </row>
    <row r="6" s="76" customFormat="1" ht="33" spans="1:8">
      <c r="A6" s="218">
        <v>3</v>
      </c>
      <c r="B6" s="218" t="s">
        <v>2187</v>
      </c>
      <c r="C6" s="405" t="s">
        <v>2188</v>
      </c>
      <c r="D6" s="218" t="s">
        <v>103</v>
      </c>
      <c r="E6" s="104">
        <v>1</v>
      </c>
      <c r="F6" s="232"/>
      <c r="G6" s="232"/>
      <c r="H6" s="232"/>
    </row>
    <row r="7" s="76" customFormat="1" ht="49.5" spans="1:8">
      <c r="A7" s="218">
        <v>4</v>
      </c>
      <c r="B7" s="218" t="s">
        <v>2189</v>
      </c>
      <c r="C7" s="405" t="s">
        <v>2190</v>
      </c>
      <c r="D7" s="218" t="s">
        <v>56</v>
      </c>
      <c r="E7" s="104">
        <v>1</v>
      </c>
      <c r="F7" s="232"/>
      <c r="G7" s="232"/>
      <c r="H7" s="232"/>
    </row>
    <row r="8" s="76" customFormat="1" spans="1:8">
      <c r="A8" s="218">
        <v>5</v>
      </c>
      <c r="B8" s="218" t="s">
        <v>2191</v>
      </c>
      <c r="C8" s="405" t="s">
        <v>2192</v>
      </c>
      <c r="D8" s="218" t="s">
        <v>2193</v>
      </c>
      <c r="E8" s="104">
        <v>5</v>
      </c>
      <c r="F8" s="232"/>
      <c r="G8" s="232"/>
      <c r="H8" s="232"/>
    </row>
    <row r="9" s="76" customFormat="1" spans="1:8">
      <c r="A9" s="402" t="s">
        <v>2194</v>
      </c>
      <c r="B9" s="403"/>
      <c r="C9" s="403"/>
      <c r="D9" s="403"/>
      <c r="E9" s="403"/>
      <c r="F9" s="403"/>
      <c r="G9" s="403"/>
      <c r="H9" s="404"/>
    </row>
    <row r="10" s="76" customFormat="1" ht="49.5" spans="1:8">
      <c r="A10" s="218">
        <v>6</v>
      </c>
      <c r="B10" s="218" t="s">
        <v>2195</v>
      </c>
      <c r="C10" s="405" t="s">
        <v>2196</v>
      </c>
      <c r="D10" s="218" t="s">
        <v>103</v>
      </c>
      <c r="E10" s="104">
        <v>56</v>
      </c>
      <c r="F10" s="232"/>
      <c r="G10" s="232"/>
      <c r="H10" s="230"/>
    </row>
    <row r="11" s="76" customFormat="1" ht="33" spans="1:8">
      <c r="A11" s="218">
        <v>7</v>
      </c>
      <c r="B11" s="406" t="s">
        <v>2197</v>
      </c>
      <c r="C11" s="407" t="s">
        <v>2198</v>
      </c>
      <c r="D11" s="218" t="s">
        <v>108</v>
      </c>
      <c r="E11" s="104">
        <v>56</v>
      </c>
      <c r="F11" s="232"/>
      <c r="G11" s="232"/>
      <c r="H11" s="232"/>
    </row>
    <row r="12" s="76" customFormat="1" ht="33" spans="1:8">
      <c r="A12" s="218">
        <v>8</v>
      </c>
      <c r="B12" s="218" t="s">
        <v>2199</v>
      </c>
      <c r="C12" s="405" t="s">
        <v>2200</v>
      </c>
      <c r="D12" s="218" t="s">
        <v>51</v>
      </c>
      <c r="E12" s="104">
        <v>4</v>
      </c>
      <c r="F12" s="232"/>
      <c r="G12" s="232"/>
      <c r="H12" s="232"/>
    </row>
    <row r="13" s="76" customFormat="1" ht="66" spans="1:8">
      <c r="A13" s="218">
        <v>9</v>
      </c>
      <c r="B13" s="218" t="s">
        <v>2201</v>
      </c>
      <c r="C13" s="405" t="s">
        <v>2202</v>
      </c>
      <c r="D13" s="218" t="s">
        <v>108</v>
      </c>
      <c r="E13" s="104">
        <v>4</v>
      </c>
      <c r="F13" s="232"/>
      <c r="G13" s="232"/>
      <c r="H13" s="232"/>
    </row>
    <row r="14" s="76" customFormat="1" ht="132" spans="1:8">
      <c r="A14" s="218">
        <v>10</v>
      </c>
      <c r="B14" s="218" t="s">
        <v>2203</v>
      </c>
      <c r="C14" s="405" t="s">
        <v>2204</v>
      </c>
      <c r="D14" s="218" t="s">
        <v>103</v>
      </c>
      <c r="E14" s="104">
        <v>4</v>
      </c>
      <c r="F14" s="232"/>
      <c r="G14" s="232"/>
      <c r="H14" s="232"/>
    </row>
    <row r="15" s="76" customFormat="1" ht="49.5" spans="1:8">
      <c r="A15" s="218">
        <v>11</v>
      </c>
      <c r="B15" s="218" t="s">
        <v>2189</v>
      </c>
      <c r="C15" s="405" t="s">
        <v>2190</v>
      </c>
      <c r="D15" s="218" t="s">
        <v>56</v>
      </c>
      <c r="E15" s="104">
        <v>1</v>
      </c>
      <c r="F15" s="232"/>
      <c r="G15" s="232"/>
      <c r="H15" s="232"/>
    </row>
    <row r="16" s="76" customFormat="1" spans="1:8">
      <c r="A16" s="218">
        <v>12</v>
      </c>
      <c r="B16" s="218" t="s">
        <v>2191</v>
      </c>
      <c r="C16" s="405" t="s">
        <v>2192</v>
      </c>
      <c r="D16" s="218" t="s">
        <v>2193</v>
      </c>
      <c r="E16" s="104">
        <v>5</v>
      </c>
      <c r="F16" s="232"/>
      <c r="G16" s="232"/>
      <c r="H16" s="232"/>
    </row>
    <row r="17" s="76" customFormat="1" ht="82.5" spans="1:8">
      <c r="A17" s="218">
        <v>13</v>
      </c>
      <c r="B17" s="218" t="s">
        <v>2205</v>
      </c>
      <c r="C17" s="405" t="s">
        <v>2206</v>
      </c>
      <c r="D17" s="218" t="s">
        <v>103</v>
      </c>
      <c r="E17" s="104">
        <v>4</v>
      </c>
      <c r="F17" s="232"/>
      <c r="G17" s="232"/>
      <c r="H17" s="230"/>
    </row>
    <row r="18" s="76" customFormat="1" spans="1:8">
      <c r="A18" s="218">
        <v>14</v>
      </c>
      <c r="B18" s="218" t="s">
        <v>2207</v>
      </c>
      <c r="C18" s="405" t="s">
        <v>2208</v>
      </c>
      <c r="D18" s="218" t="s">
        <v>405</v>
      </c>
      <c r="E18" s="104">
        <v>20</v>
      </c>
      <c r="F18" s="232"/>
      <c r="G18" s="232"/>
      <c r="H18" s="232"/>
    </row>
    <row r="19" s="76" customFormat="1" ht="33" spans="1:8">
      <c r="A19" s="218">
        <v>15</v>
      </c>
      <c r="B19" s="406" t="s">
        <v>2209</v>
      </c>
      <c r="C19" s="407" t="s">
        <v>2210</v>
      </c>
      <c r="D19" s="406" t="s">
        <v>56</v>
      </c>
      <c r="E19" s="104">
        <v>2</v>
      </c>
      <c r="F19" s="232"/>
      <c r="G19" s="232"/>
      <c r="H19" s="232"/>
    </row>
    <row r="20" s="76" customFormat="1" ht="49.5" spans="1:8">
      <c r="A20" s="218">
        <v>16</v>
      </c>
      <c r="B20" s="406" t="s">
        <v>2211</v>
      </c>
      <c r="C20" s="407" t="s">
        <v>2212</v>
      </c>
      <c r="D20" s="406" t="s">
        <v>56</v>
      </c>
      <c r="E20" s="104">
        <v>2</v>
      </c>
      <c r="F20" s="232"/>
      <c r="G20" s="232"/>
      <c r="H20" s="232"/>
    </row>
    <row r="21" s="76" customFormat="1" ht="33" spans="1:8">
      <c r="A21" s="218">
        <v>17</v>
      </c>
      <c r="B21" s="218" t="s">
        <v>2213</v>
      </c>
      <c r="C21" s="405" t="s">
        <v>2214</v>
      </c>
      <c r="D21" s="218" t="s">
        <v>56</v>
      </c>
      <c r="E21" s="104">
        <v>1</v>
      </c>
      <c r="F21" s="232"/>
      <c r="G21" s="232"/>
      <c r="H21" s="232"/>
    </row>
    <row r="22" s="76" customFormat="1" ht="49.5" spans="1:8">
      <c r="A22" s="218">
        <v>18</v>
      </c>
      <c r="B22" s="218" t="s">
        <v>2215</v>
      </c>
      <c r="C22" s="405" t="s">
        <v>2216</v>
      </c>
      <c r="D22" s="218" t="s">
        <v>56</v>
      </c>
      <c r="E22" s="104">
        <v>1</v>
      </c>
      <c r="F22" s="232"/>
      <c r="G22" s="232"/>
      <c r="H22" s="232"/>
    </row>
    <row r="23" s="76" customFormat="1" spans="1:8">
      <c r="A23" s="218">
        <v>19</v>
      </c>
      <c r="B23" s="218" t="s">
        <v>2217</v>
      </c>
      <c r="C23" s="405" t="s">
        <v>2218</v>
      </c>
      <c r="D23" s="218" t="s">
        <v>103</v>
      </c>
      <c r="E23" s="104">
        <v>220</v>
      </c>
      <c r="F23" s="232"/>
      <c r="G23" s="232"/>
      <c r="H23" s="232"/>
    </row>
    <row r="24" s="76" customFormat="1" ht="115.5" spans="1:8">
      <c r="A24" s="218">
        <v>20</v>
      </c>
      <c r="B24" s="218" t="s">
        <v>2219</v>
      </c>
      <c r="C24" s="407" t="s">
        <v>2220</v>
      </c>
      <c r="D24" s="218" t="s">
        <v>108</v>
      </c>
      <c r="E24" s="104">
        <v>6</v>
      </c>
      <c r="F24" s="232"/>
      <c r="G24" s="232"/>
      <c r="H24" s="230"/>
    </row>
    <row r="25" s="76" customFormat="1" ht="198" spans="1:8">
      <c r="A25" s="218">
        <v>21</v>
      </c>
      <c r="B25" s="218" t="s">
        <v>287</v>
      </c>
      <c r="C25" s="405" t="s">
        <v>2221</v>
      </c>
      <c r="D25" s="218" t="s">
        <v>108</v>
      </c>
      <c r="E25" s="104">
        <v>1</v>
      </c>
      <c r="F25" s="232"/>
      <c r="G25" s="232"/>
      <c r="H25" s="232"/>
    </row>
    <row r="26" s="76" customFormat="1" ht="49.5" spans="1:8">
      <c r="A26" s="218">
        <v>22</v>
      </c>
      <c r="B26" s="218" t="s">
        <v>251</v>
      </c>
      <c r="C26" s="405" t="s">
        <v>2222</v>
      </c>
      <c r="D26" s="218" t="s">
        <v>103</v>
      </c>
      <c r="E26" s="104">
        <v>2</v>
      </c>
      <c r="F26" s="232"/>
      <c r="G26" s="232"/>
      <c r="H26" s="232"/>
    </row>
    <row r="27" s="76" customFormat="1" ht="49.5" spans="1:8">
      <c r="A27" s="218">
        <v>23</v>
      </c>
      <c r="B27" s="218" t="s">
        <v>209</v>
      </c>
      <c r="C27" s="405" t="s">
        <v>2223</v>
      </c>
      <c r="D27" s="218" t="s">
        <v>1162</v>
      </c>
      <c r="E27" s="104">
        <v>2</v>
      </c>
      <c r="F27" s="232"/>
      <c r="G27" s="232"/>
      <c r="H27" s="232"/>
    </row>
    <row r="28" s="76" customFormat="1" ht="33" spans="1:8">
      <c r="A28" s="218">
        <v>24</v>
      </c>
      <c r="B28" s="218" t="s">
        <v>2224</v>
      </c>
      <c r="C28" s="405" t="s">
        <v>2225</v>
      </c>
      <c r="D28" s="218" t="s">
        <v>56</v>
      </c>
      <c r="E28" s="104">
        <v>1</v>
      </c>
      <c r="F28" s="232"/>
      <c r="G28" s="232"/>
      <c r="H28" s="230" t="s">
        <v>126</v>
      </c>
    </row>
    <row r="29" s="76" customFormat="1" ht="33" spans="1:8">
      <c r="A29" s="218">
        <v>25</v>
      </c>
      <c r="B29" s="406" t="s">
        <v>2226</v>
      </c>
      <c r="C29" s="407" t="s">
        <v>2227</v>
      </c>
      <c r="D29" s="406" t="s">
        <v>56</v>
      </c>
      <c r="E29" s="104">
        <v>1</v>
      </c>
      <c r="F29" s="232"/>
      <c r="G29" s="232"/>
      <c r="H29" s="232"/>
    </row>
    <row r="30" s="76" customFormat="1" spans="1:8">
      <c r="A30" s="218">
        <v>26</v>
      </c>
      <c r="B30" s="406" t="s">
        <v>270</v>
      </c>
      <c r="C30" s="408" t="s">
        <v>2228</v>
      </c>
      <c r="D30" s="406" t="s">
        <v>56</v>
      </c>
      <c r="E30" s="104">
        <v>1</v>
      </c>
      <c r="F30" s="232"/>
      <c r="G30" s="232"/>
      <c r="H30" s="230" t="s">
        <v>126</v>
      </c>
    </row>
    <row r="31" spans="1:8">
      <c r="A31" s="239" t="s">
        <v>41</v>
      </c>
      <c r="B31" s="239"/>
      <c r="C31" s="239"/>
      <c r="D31" s="50"/>
      <c r="E31" s="239"/>
      <c r="F31" s="310"/>
      <c r="G31" s="239"/>
      <c r="H31" s="310"/>
    </row>
  </sheetData>
  <autoFilter xmlns:etc="http://www.wps.cn/officeDocument/2017/etCustomData" ref="A1:H31" etc:filterBottomFollowUsedRange="0">
    <extLst/>
  </autoFilter>
  <mergeCells count="4">
    <mergeCell ref="A1:H1"/>
    <mergeCell ref="A3:H3"/>
    <mergeCell ref="A9:H9"/>
    <mergeCell ref="A31:C31"/>
  </mergeCells>
  <pageMargins left="0.75" right="0.75" top="1" bottom="1" header="0.5" footer="0.5"/>
  <pageSetup paperSize="9" scale="98" fitToHeight="0"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view="pageBreakPreview" zoomScaleNormal="70" workbookViewId="0">
      <selection activeCell="C13" sqref="C13"/>
    </sheetView>
  </sheetViews>
  <sheetFormatPr defaultColWidth="9" defaultRowHeight="16.5" outlineLevelCol="7"/>
  <cols>
    <col min="1" max="1" width="4.88333333333333" style="387" customWidth="1"/>
    <col min="2" max="2" width="15.6333333333333" style="389" customWidth="1"/>
    <col min="3" max="3" width="53" style="390" customWidth="1"/>
    <col min="4" max="4" width="9.38333333333333" style="387" customWidth="1"/>
    <col min="5" max="5" width="9" style="387"/>
    <col min="6" max="7" width="13.6333333333333" style="387" customWidth="1"/>
    <col min="8" max="8" width="13.6333333333333" style="81" customWidth="1"/>
    <col min="9" max="16384" width="9" style="387"/>
  </cols>
  <sheetData>
    <row r="1" s="387" customFormat="1" ht="24.75" spans="1:8">
      <c r="A1" s="391" t="s">
        <v>27</v>
      </c>
      <c r="B1" s="392"/>
      <c r="C1" s="393"/>
      <c r="D1" s="391"/>
      <c r="E1" s="391"/>
      <c r="F1" s="391"/>
      <c r="G1" s="391"/>
      <c r="H1" s="394"/>
    </row>
    <row r="2" s="387" customFormat="1" ht="30" spans="1:8">
      <c r="A2" s="50" t="s">
        <v>2</v>
      </c>
      <c r="B2" s="50" t="s">
        <v>43</v>
      </c>
      <c r="C2" s="50" t="s">
        <v>44</v>
      </c>
      <c r="D2" s="291" t="s">
        <v>45</v>
      </c>
      <c r="E2" s="291" t="s">
        <v>46</v>
      </c>
      <c r="F2" s="16" t="s">
        <v>79</v>
      </c>
      <c r="G2" s="16" t="s">
        <v>48</v>
      </c>
      <c r="H2" s="395" t="s">
        <v>5</v>
      </c>
    </row>
    <row r="3" s="387" customFormat="1" spans="1:8">
      <c r="A3" s="25">
        <v>1</v>
      </c>
      <c r="B3" s="297" t="s">
        <v>2229</v>
      </c>
      <c r="C3" s="26" t="s">
        <v>2230</v>
      </c>
      <c r="D3" s="297" t="s">
        <v>108</v>
      </c>
      <c r="E3" s="104">
        <v>1</v>
      </c>
      <c r="F3" s="104"/>
      <c r="G3" s="104"/>
      <c r="H3" s="232"/>
    </row>
    <row r="4" s="387" customFormat="1" ht="33" spans="1:8">
      <c r="A4" s="25">
        <v>2</v>
      </c>
      <c r="B4" s="297" t="s">
        <v>2231</v>
      </c>
      <c r="C4" s="231" t="s">
        <v>2232</v>
      </c>
      <c r="D4" s="297" t="s">
        <v>108</v>
      </c>
      <c r="E4" s="104">
        <v>28</v>
      </c>
      <c r="F4" s="104"/>
      <c r="G4" s="104"/>
      <c r="H4" s="230"/>
    </row>
    <row r="5" s="387" customFormat="1" spans="1:8">
      <c r="A5" s="25">
        <v>3</v>
      </c>
      <c r="B5" s="297" t="s">
        <v>180</v>
      </c>
      <c r="C5" s="231" t="s">
        <v>2233</v>
      </c>
      <c r="D5" s="297" t="s">
        <v>108</v>
      </c>
      <c r="E5" s="104">
        <v>56</v>
      </c>
      <c r="F5" s="104"/>
      <c r="G5" s="104"/>
      <c r="H5" s="230"/>
    </row>
    <row r="6" s="387" customFormat="1" ht="33" spans="1:8">
      <c r="A6" s="25">
        <v>4</v>
      </c>
      <c r="B6" s="297" t="s">
        <v>2234</v>
      </c>
      <c r="C6" s="26" t="s">
        <v>2235</v>
      </c>
      <c r="D6" s="297" t="s">
        <v>56</v>
      </c>
      <c r="E6" s="104">
        <v>1</v>
      </c>
      <c r="F6" s="104"/>
      <c r="G6" s="104"/>
      <c r="H6" s="232"/>
    </row>
    <row r="7" s="387" customFormat="1" spans="1:8">
      <c r="A7" s="25">
        <v>5</v>
      </c>
      <c r="B7" s="297" t="s">
        <v>2236</v>
      </c>
      <c r="C7" s="26" t="s">
        <v>2237</v>
      </c>
      <c r="D7" s="297" t="s">
        <v>56</v>
      </c>
      <c r="E7" s="104">
        <v>1</v>
      </c>
      <c r="F7" s="104"/>
      <c r="G7" s="104"/>
      <c r="H7" s="232"/>
    </row>
    <row r="8" s="387" customFormat="1" ht="33" spans="1:8">
      <c r="A8" s="25">
        <v>6</v>
      </c>
      <c r="B8" s="297" t="s">
        <v>2238</v>
      </c>
      <c r="C8" s="26" t="s">
        <v>2239</v>
      </c>
      <c r="D8" s="297" t="s">
        <v>56</v>
      </c>
      <c r="E8" s="104">
        <v>1</v>
      </c>
      <c r="F8" s="104"/>
      <c r="G8" s="104"/>
      <c r="H8" s="232"/>
    </row>
    <row r="9" s="387" customFormat="1" spans="1:8">
      <c r="A9" s="25">
        <v>7</v>
      </c>
      <c r="B9" s="297" t="s">
        <v>2240</v>
      </c>
      <c r="C9" s="26" t="s">
        <v>2241</v>
      </c>
      <c r="D9" s="297" t="s">
        <v>405</v>
      </c>
      <c r="E9" s="104">
        <v>1</v>
      </c>
      <c r="F9" s="104"/>
      <c r="G9" s="104"/>
      <c r="H9" s="232"/>
    </row>
    <row r="10" s="387" customFormat="1" spans="1:8">
      <c r="A10" s="25">
        <v>8</v>
      </c>
      <c r="B10" s="297" t="s">
        <v>2242</v>
      </c>
      <c r="C10" s="26" t="s">
        <v>2243</v>
      </c>
      <c r="D10" s="297" t="s">
        <v>103</v>
      </c>
      <c r="E10" s="104">
        <v>1</v>
      </c>
      <c r="F10" s="104"/>
      <c r="G10" s="104"/>
      <c r="H10" s="232"/>
    </row>
    <row r="11" s="387" customFormat="1" spans="1:8">
      <c r="A11" s="25">
        <v>9</v>
      </c>
      <c r="B11" s="297" t="s">
        <v>2244</v>
      </c>
      <c r="C11" s="26" t="s">
        <v>2245</v>
      </c>
      <c r="D11" s="297" t="s">
        <v>103</v>
      </c>
      <c r="E11" s="104">
        <v>1</v>
      </c>
      <c r="F11" s="104"/>
      <c r="G11" s="104"/>
      <c r="H11" s="232"/>
    </row>
    <row r="12" s="387" customFormat="1" spans="1:8">
      <c r="A12" s="25">
        <v>10</v>
      </c>
      <c r="B12" s="297" t="s">
        <v>2246</v>
      </c>
      <c r="C12" s="26" t="s">
        <v>2247</v>
      </c>
      <c r="D12" s="297" t="s">
        <v>103</v>
      </c>
      <c r="E12" s="104">
        <v>1</v>
      </c>
      <c r="F12" s="104"/>
      <c r="G12" s="104"/>
      <c r="H12" s="232"/>
    </row>
    <row r="13" s="387" customFormat="1" spans="1:8">
      <c r="A13" s="25">
        <v>11</v>
      </c>
      <c r="B13" s="297" t="s">
        <v>2248</v>
      </c>
      <c r="C13" s="26" t="s">
        <v>2249</v>
      </c>
      <c r="D13" s="297" t="s">
        <v>103</v>
      </c>
      <c r="E13" s="104">
        <v>1</v>
      </c>
      <c r="F13" s="104"/>
      <c r="G13" s="104"/>
      <c r="H13" s="232"/>
    </row>
    <row r="14" s="387" customFormat="1" spans="1:8">
      <c r="A14" s="25">
        <v>12</v>
      </c>
      <c r="B14" s="297" t="s">
        <v>2250</v>
      </c>
      <c r="C14" s="26" t="s">
        <v>2251</v>
      </c>
      <c r="D14" s="297" t="s">
        <v>697</v>
      </c>
      <c r="E14" s="104">
        <v>1</v>
      </c>
      <c r="F14" s="104"/>
      <c r="G14" s="104"/>
      <c r="H14" s="232"/>
    </row>
    <row r="15" s="387" customFormat="1" ht="33" spans="1:8">
      <c r="A15" s="25">
        <v>13</v>
      </c>
      <c r="B15" s="297" t="s">
        <v>2252</v>
      </c>
      <c r="C15" s="26" t="s">
        <v>2253</v>
      </c>
      <c r="D15" s="297" t="s">
        <v>697</v>
      </c>
      <c r="E15" s="104">
        <v>1</v>
      </c>
      <c r="F15" s="104"/>
      <c r="G15" s="104"/>
      <c r="H15" s="232"/>
    </row>
    <row r="16" s="387" customFormat="1" spans="1:8">
      <c r="A16" s="25">
        <v>14</v>
      </c>
      <c r="B16" s="297" t="s">
        <v>2254</v>
      </c>
      <c r="C16" s="26" t="s">
        <v>2255</v>
      </c>
      <c r="D16" s="297" t="s">
        <v>2256</v>
      </c>
      <c r="E16" s="104">
        <v>100</v>
      </c>
      <c r="F16" s="104"/>
      <c r="G16" s="104"/>
      <c r="H16" s="230"/>
    </row>
    <row r="17" s="387" customFormat="1" ht="33" spans="1:8">
      <c r="A17" s="25">
        <v>15</v>
      </c>
      <c r="B17" s="297" t="s">
        <v>2257</v>
      </c>
      <c r="C17" s="26" t="s">
        <v>2258</v>
      </c>
      <c r="D17" s="297" t="s">
        <v>56</v>
      </c>
      <c r="E17" s="104">
        <v>56</v>
      </c>
      <c r="F17" s="104"/>
      <c r="G17" s="104"/>
      <c r="H17" s="232"/>
    </row>
    <row r="18" s="387" customFormat="1" spans="1:8">
      <c r="A18" s="25">
        <v>16</v>
      </c>
      <c r="B18" s="297" t="s">
        <v>2259</v>
      </c>
      <c r="C18" s="26" t="s">
        <v>2260</v>
      </c>
      <c r="D18" s="297" t="s">
        <v>56</v>
      </c>
      <c r="E18" s="104">
        <v>56</v>
      </c>
      <c r="F18" s="104"/>
      <c r="G18" s="104"/>
      <c r="H18" s="230"/>
    </row>
    <row r="19" s="387" customFormat="1" spans="1:8">
      <c r="A19" s="25">
        <v>17</v>
      </c>
      <c r="B19" s="297" t="s">
        <v>2261</v>
      </c>
      <c r="C19" s="26" t="s">
        <v>2262</v>
      </c>
      <c r="D19" s="297" t="s">
        <v>56</v>
      </c>
      <c r="E19" s="104">
        <v>56</v>
      </c>
      <c r="F19" s="104"/>
      <c r="G19" s="104"/>
      <c r="H19" s="230"/>
    </row>
    <row r="20" s="387" customFormat="1" spans="1:8">
      <c r="A20" s="25">
        <v>18</v>
      </c>
      <c r="B20" s="297" t="s">
        <v>2263</v>
      </c>
      <c r="C20" s="26" t="s">
        <v>2264</v>
      </c>
      <c r="D20" s="297" t="s">
        <v>405</v>
      </c>
      <c r="E20" s="104">
        <v>56</v>
      </c>
      <c r="F20" s="104"/>
      <c r="G20" s="104"/>
      <c r="H20" s="230"/>
    </row>
    <row r="21" s="387" customFormat="1" spans="1:8">
      <c r="A21" s="25">
        <v>19</v>
      </c>
      <c r="B21" s="297" t="s">
        <v>2265</v>
      </c>
      <c r="C21" s="26" t="s">
        <v>2266</v>
      </c>
      <c r="D21" s="297" t="s">
        <v>103</v>
      </c>
      <c r="E21" s="104">
        <v>28</v>
      </c>
      <c r="F21" s="104"/>
      <c r="G21" s="104"/>
      <c r="H21" s="232"/>
    </row>
    <row r="22" s="387" customFormat="1" spans="1:8">
      <c r="A22" s="25">
        <v>20</v>
      </c>
      <c r="B22" s="297" t="s">
        <v>2267</v>
      </c>
      <c r="C22" s="26" t="s">
        <v>2268</v>
      </c>
      <c r="D22" s="297" t="s">
        <v>103</v>
      </c>
      <c r="E22" s="104">
        <v>56</v>
      </c>
      <c r="F22" s="104"/>
      <c r="G22" s="104"/>
      <c r="H22" s="230"/>
    </row>
    <row r="23" s="387" customFormat="1" spans="1:8">
      <c r="A23" s="25">
        <v>21</v>
      </c>
      <c r="B23" s="297" t="s">
        <v>2269</v>
      </c>
      <c r="C23" s="26" t="s">
        <v>2270</v>
      </c>
      <c r="D23" s="297" t="s">
        <v>103</v>
      </c>
      <c r="E23" s="104">
        <v>56</v>
      </c>
      <c r="F23" s="104"/>
      <c r="G23" s="104"/>
      <c r="H23" s="230"/>
    </row>
    <row r="24" s="387" customFormat="1" spans="1:8">
      <c r="A24" s="25">
        <v>22</v>
      </c>
      <c r="B24" s="297" t="s">
        <v>2271</v>
      </c>
      <c r="C24" s="26" t="s">
        <v>2272</v>
      </c>
      <c r="D24" s="297" t="s">
        <v>103</v>
      </c>
      <c r="E24" s="104">
        <v>56</v>
      </c>
      <c r="F24" s="104"/>
      <c r="G24" s="104"/>
      <c r="H24" s="232"/>
    </row>
    <row r="25" s="387" customFormat="1" ht="33" spans="1:8">
      <c r="A25" s="25">
        <v>23</v>
      </c>
      <c r="B25" s="297" t="s">
        <v>2273</v>
      </c>
      <c r="C25" s="26" t="s">
        <v>2274</v>
      </c>
      <c r="D25" s="297" t="s">
        <v>697</v>
      </c>
      <c r="E25" s="104">
        <v>56</v>
      </c>
      <c r="F25" s="104"/>
      <c r="G25" s="104"/>
      <c r="H25" s="232"/>
    </row>
    <row r="26" s="387" customFormat="1" ht="33" spans="1:8">
      <c r="A26" s="25">
        <v>24</v>
      </c>
      <c r="B26" s="297" t="s">
        <v>2275</v>
      </c>
      <c r="C26" s="26" t="s">
        <v>2276</v>
      </c>
      <c r="D26" s="297" t="s">
        <v>108</v>
      </c>
      <c r="E26" s="104">
        <v>28</v>
      </c>
      <c r="F26" s="104"/>
      <c r="G26" s="104"/>
      <c r="H26" s="232"/>
    </row>
    <row r="27" s="388" customFormat="1" spans="1:8">
      <c r="A27" s="396" t="s">
        <v>41</v>
      </c>
      <c r="B27" s="396"/>
      <c r="C27" s="397"/>
      <c r="D27" s="396"/>
      <c r="E27" s="396"/>
      <c r="F27" s="239"/>
      <c r="G27" s="107"/>
      <c r="H27" s="398"/>
    </row>
    <row r="28" spans="8:8">
      <c r="H28" s="399"/>
    </row>
    <row r="29" spans="8:8">
      <c r="H29" s="399"/>
    </row>
  </sheetData>
  <autoFilter xmlns:etc="http://www.wps.cn/officeDocument/2017/etCustomData" ref="A1:H27" etc:filterBottomFollowUsedRange="0">
    <extLst/>
  </autoFilter>
  <mergeCells count="2">
    <mergeCell ref="A1:H1"/>
    <mergeCell ref="A27:E27"/>
  </mergeCells>
  <pageMargins left="0.75" right="0.75" top="1" bottom="1" header="0.5" footer="0.5"/>
  <pageSetup paperSize="9" scale="99" fitToHeight="0"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7"/>
  <sheetViews>
    <sheetView view="pageBreakPreview" zoomScaleNormal="70" workbookViewId="0">
      <selection activeCell="C9" sqref="C9"/>
    </sheetView>
  </sheetViews>
  <sheetFormatPr defaultColWidth="9" defaultRowHeight="16.5" outlineLevelRow="6" outlineLevelCol="7"/>
  <cols>
    <col min="1" max="1" width="7.13333333333333" style="378" customWidth="1"/>
    <col min="2" max="2" width="12.375" style="378" customWidth="1"/>
    <col min="3" max="3" width="83.625" style="378" customWidth="1"/>
    <col min="4" max="4" width="7.88333333333333" style="378" customWidth="1"/>
    <col min="5" max="5" width="9" style="378"/>
    <col min="6" max="8" width="13.6333333333333" style="379" customWidth="1"/>
    <col min="9" max="16384" width="9" style="378"/>
  </cols>
  <sheetData>
    <row r="1" s="376" customFormat="1" ht="22.5" spans="1:8">
      <c r="A1" s="380" t="s">
        <v>28</v>
      </c>
      <c r="B1" s="380"/>
      <c r="C1" s="380"/>
      <c r="D1" s="380"/>
      <c r="E1" s="380"/>
      <c r="F1" s="381"/>
      <c r="G1" s="381"/>
      <c r="H1" s="381"/>
    </row>
    <row r="2" s="377" customFormat="1" ht="30" spans="1:8">
      <c r="A2" s="50" t="s">
        <v>2</v>
      </c>
      <c r="B2" s="50" t="s">
        <v>43</v>
      </c>
      <c r="C2" s="50" t="s">
        <v>44</v>
      </c>
      <c r="D2" s="291" t="s">
        <v>45</v>
      </c>
      <c r="E2" s="291" t="s">
        <v>46</v>
      </c>
      <c r="F2" s="16" t="s">
        <v>47</v>
      </c>
      <c r="G2" s="16" t="s">
        <v>80</v>
      </c>
      <c r="H2" s="16" t="s">
        <v>5</v>
      </c>
    </row>
    <row r="3" s="376" customFormat="1" ht="264" spans="1:8">
      <c r="A3" s="126">
        <v>1</v>
      </c>
      <c r="B3" s="25" t="s">
        <v>2277</v>
      </c>
      <c r="C3" s="26" t="s">
        <v>2278</v>
      </c>
      <c r="D3" s="25" t="s">
        <v>1162</v>
      </c>
      <c r="E3" s="25">
        <v>8</v>
      </c>
      <c r="F3" s="232"/>
      <c r="G3" s="232"/>
      <c r="H3" s="232"/>
    </row>
    <row r="4" s="376" customFormat="1" ht="231" spans="1:8">
      <c r="A4" s="126">
        <v>2</v>
      </c>
      <c r="B4" s="25" t="s">
        <v>2279</v>
      </c>
      <c r="C4" s="227" t="s">
        <v>2280</v>
      </c>
      <c r="D4" s="25" t="s">
        <v>108</v>
      </c>
      <c r="E4" s="25">
        <v>10</v>
      </c>
      <c r="F4" s="232"/>
      <c r="G4" s="232"/>
      <c r="H4" s="232"/>
    </row>
    <row r="5" s="376" customFormat="1" ht="33" spans="1:8">
      <c r="A5" s="126">
        <v>3</v>
      </c>
      <c r="B5" s="24" t="s">
        <v>2281</v>
      </c>
      <c r="C5" s="382" t="s">
        <v>2282</v>
      </c>
      <c r="D5" s="25" t="s">
        <v>2283</v>
      </c>
      <c r="E5" s="25">
        <v>5</v>
      </c>
      <c r="F5" s="232"/>
      <c r="G5" s="232"/>
      <c r="H5" s="232"/>
    </row>
    <row r="6" s="76" customFormat="1" spans="1:8">
      <c r="A6" s="25">
        <v>4</v>
      </c>
      <c r="B6" s="25" t="s">
        <v>77</v>
      </c>
      <c r="C6" s="26" t="s">
        <v>2284</v>
      </c>
      <c r="D6" s="25" t="s">
        <v>56</v>
      </c>
      <c r="E6" s="25">
        <v>1</v>
      </c>
      <c r="F6" s="37"/>
      <c r="G6" s="37"/>
      <c r="H6" s="37"/>
    </row>
    <row r="7" s="377" customFormat="1" spans="1:8">
      <c r="A7" s="383" t="s">
        <v>41</v>
      </c>
      <c r="B7" s="383"/>
      <c r="C7" s="383"/>
      <c r="D7" s="383"/>
      <c r="E7" s="383"/>
      <c r="F7" s="384"/>
      <c r="G7" s="385"/>
      <c r="H7" s="386"/>
    </row>
  </sheetData>
  <mergeCells count="2">
    <mergeCell ref="A1:H1"/>
    <mergeCell ref="A7:E7"/>
  </mergeCells>
  <pageMargins left="0.75" right="0.75" top="1" bottom="1" header="0.5" footer="0.5"/>
  <pageSetup paperSize="9" scale="82" fitToHeight="0"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63"/>
  <sheetViews>
    <sheetView view="pageBreakPreview" zoomScaleNormal="70" workbookViewId="0">
      <selection activeCell="L5" sqref="L5"/>
    </sheetView>
  </sheetViews>
  <sheetFormatPr defaultColWidth="9" defaultRowHeight="16.5" outlineLevelCol="7"/>
  <cols>
    <col min="1" max="1" width="7.375" style="76" customWidth="1"/>
    <col min="2" max="2" width="14.125" style="76" customWidth="1"/>
    <col min="3" max="3" width="72.5" style="76" customWidth="1"/>
    <col min="4" max="5" width="9" style="76"/>
    <col min="6" max="7" width="13.6333333333333" style="344" customWidth="1"/>
    <col min="8" max="8" width="15.2416666666667" style="82" customWidth="1"/>
    <col min="9" max="16384" width="9" style="345"/>
  </cols>
  <sheetData>
    <row r="1" s="337" customFormat="1" ht="29.25" spans="1:8">
      <c r="A1" s="346" t="s">
        <v>29</v>
      </c>
      <c r="B1" s="347"/>
      <c r="C1" s="347"/>
      <c r="D1" s="347"/>
      <c r="E1" s="347"/>
      <c r="F1" s="347"/>
      <c r="G1" s="347"/>
      <c r="H1" s="348"/>
    </row>
    <row r="2" s="338" customFormat="1" ht="30" spans="1:8">
      <c r="A2" s="50" t="s">
        <v>2</v>
      </c>
      <c r="B2" s="50" t="s">
        <v>43</v>
      </c>
      <c r="C2" s="50" t="s">
        <v>44</v>
      </c>
      <c r="D2" s="291" t="s">
        <v>45</v>
      </c>
      <c r="E2" s="291" t="s">
        <v>46</v>
      </c>
      <c r="F2" s="349" t="s">
        <v>79</v>
      </c>
      <c r="G2" s="349" t="s">
        <v>48</v>
      </c>
      <c r="H2" s="16" t="s">
        <v>5</v>
      </c>
    </row>
    <row r="3" s="339" customFormat="1" ht="15" spans="1:8">
      <c r="A3" s="350" t="s">
        <v>2285</v>
      </c>
      <c r="B3" s="350"/>
      <c r="C3" s="350"/>
      <c r="D3" s="350"/>
      <c r="E3" s="350"/>
      <c r="F3" s="350"/>
      <c r="G3" s="350"/>
      <c r="H3" s="350"/>
    </row>
    <row r="4" s="340" customFormat="1" ht="15" spans="1:8">
      <c r="A4" s="350" t="s">
        <v>2286</v>
      </c>
      <c r="B4" s="350"/>
      <c r="C4" s="350"/>
      <c r="D4" s="350"/>
      <c r="E4" s="350"/>
      <c r="F4" s="350"/>
      <c r="G4" s="350"/>
      <c r="H4" s="350"/>
    </row>
    <row r="5" s="341" customFormat="1" ht="409.5" spans="1:8">
      <c r="A5" s="297">
        <v>1</v>
      </c>
      <c r="B5" s="295" t="s">
        <v>7</v>
      </c>
      <c r="C5" s="296" t="s">
        <v>2287</v>
      </c>
      <c r="D5" s="297" t="s">
        <v>56</v>
      </c>
      <c r="E5" s="297">
        <v>1</v>
      </c>
      <c r="F5" s="351"/>
      <c r="G5" s="351"/>
      <c r="H5" s="30"/>
    </row>
    <row r="6" s="341" customFormat="1" ht="148.5" spans="1:8">
      <c r="A6" s="352">
        <v>2</v>
      </c>
      <c r="B6" s="352" t="s">
        <v>2288</v>
      </c>
      <c r="C6" s="353" t="s">
        <v>2289</v>
      </c>
      <c r="D6" s="352" t="s">
        <v>51</v>
      </c>
      <c r="E6" s="352">
        <v>1</v>
      </c>
      <c r="F6" s="354"/>
      <c r="G6" s="354"/>
      <c r="H6" s="355"/>
    </row>
    <row r="7" s="341" customFormat="1" ht="66" spans="1:8">
      <c r="A7" s="297">
        <v>3</v>
      </c>
      <c r="B7" s="297" t="s">
        <v>2290</v>
      </c>
      <c r="C7" s="296" t="s">
        <v>2291</v>
      </c>
      <c r="D7" s="297" t="s">
        <v>51</v>
      </c>
      <c r="E7" s="297">
        <v>8</v>
      </c>
      <c r="F7" s="351"/>
      <c r="G7" s="351"/>
      <c r="H7" s="230"/>
    </row>
    <row r="8" s="341" customFormat="1" ht="148.5" spans="1:8">
      <c r="A8" s="297">
        <v>4</v>
      </c>
      <c r="B8" s="295" t="s">
        <v>2231</v>
      </c>
      <c r="C8" s="296" t="s">
        <v>2292</v>
      </c>
      <c r="D8" s="297" t="s">
        <v>108</v>
      </c>
      <c r="E8" s="297">
        <v>8</v>
      </c>
      <c r="F8" s="351"/>
      <c r="G8" s="351"/>
      <c r="H8" s="30"/>
    </row>
    <row r="9" s="341" customFormat="1" ht="49.5" spans="1:8">
      <c r="A9" s="297">
        <v>5</v>
      </c>
      <c r="B9" s="297" t="s">
        <v>2293</v>
      </c>
      <c r="C9" s="296" t="s">
        <v>2294</v>
      </c>
      <c r="D9" s="297" t="s">
        <v>369</v>
      </c>
      <c r="E9" s="297">
        <v>48</v>
      </c>
      <c r="F9" s="351"/>
      <c r="G9" s="351"/>
      <c r="H9" s="230"/>
    </row>
    <row r="10" s="341" customFormat="1" ht="66" spans="1:8">
      <c r="A10" s="297">
        <v>6</v>
      </c>
      <c r="B10" s="295" t="s">
        <v>2295</v>
      </c>
      <c r="C10" s="296" t="s">
        <v>2296</v>
      </c>
      <c r="D10" s="297" t="s">
        <v>103</v>
      </c>
      <c r="E10" s="297">
        <v>6</v>
      </c>
      <c r="F10" s="351"/>
      <c r="G10" s="351"/>
      <c r="H10" s="30"/>
    </row>
    <row r="11" s="341" customFormat="1" ht="115.5" spans="1:8">
      <c r="A11" s="297">
        <v>7</v>
      </c>
      <c r="B11" s="25" t="s">
        <v>2297</v>
      </c>
      <c r="C11" s="26" t="s">
        <v>2298</v>
      </c>
      <c r="D11" s="25" t="s">
        <v>51</v>
      </c>
      <c r="E11" s="25">
        <v>1</v>
      </c>
      <c r="F11" s="351"/>
      <c r="G11" s="351"/>
      <c r="H11" s="30"/>
    </row>
    <row r="12" s="337" customFormat="1" ht="15" spans="1:8">
      <c r="A12" s="356" t="s">
        <v>2299</v>
      </c>
      <c r="B12" s="357"/>
      <c r="C12" s="357"/>
      <c r="D12" s="357"/>
      <c r="E12" s="357"/>
      <c r="F12" s="357"/>
      <c r="G12" s="357"/>
      <c r="H12" s="358"/>
    </row>
    <row r="13" s="337" customFormat="1" ht="297" spans="1:8">
      <c r="A13" s="295">
        <v>8</v>
      </c>
      <c r="B13" s="297" t="s">
        <v>2300</v>
      </c>
      <c r="C13" s="296" t="s">
        <v>2301</v>
      </c>
      <c r="D13" s="297" t="s">
        <v>129</v>
      </c>
      <c r="E13" s="295">
        <v>1</v>
      </c>
      <c r="F13" s="351"/>
      <c r="G13" s="351"/>
      <c r="H13" s="30"/>
    </row>
    <row r="14" s="337" customFormat="1" spans="1:8">
      <c r="A14" s="359" t="s">
        <v>2302</v>
      </c>
      <c r="B14" s="360"/>
      <c r="C14" s="360"/>
      <c r="D14" s="360"/>
      <c r="E14" s="361"/>
      <c r="F14" s="351"/>
      <c r="G14" s="351"/>
      <c r="H14" s="30"/>
    </row>
    <row r="15" s="339" customFormat="1" ht="15" spans="1:8">
      <c r="A15" s="362" t="s">
        <v>2303</v>
      </c>
      <c r="B15" s="363"/>
      <c r="C15" s="363"/>
      <c r="D15" s="363"/>
      <c r="E15" s="363"/>
      <c r="F15" s="363"/>
      <c r="G15" s="363"/>
      <c r="H15" s="364"/>
    </row>
    <row r="16" s="340" customFormat="1" ht="15" spans="1:8">
      <c r="A16" s="356" t="s">
        <v>2304</v>
      </c>
      <c r="B16" s="357"/>
      <c r="C16" s="357"/>
      <c r="D16" s="357"/>
      <c r="E16" s="357"/>
      <c r="F16" s="357"/>
      <c r="G16" s="357"/>
      <c r="H16" s="358"/>
    </row>
    <row r="17" s="341" customFormat="1" ht="409.5" spans="1:8">
      <c r="A17" s="297">
        <v>9</v>
      </c>
      <c r="B17" s="25" t="s">
        <v>2305</v>
      </c>
      <c r="C17" s="26" t="s">
        <v>2306</v>
      </c>
      <c r="D17" s="25" t="s">
        <v>56</v>
      </c>
      <c r="E17" s="25">
        <v>9</v>
      </c>
      <c r="F17" s="351"/>
      <c r="G17" s="351"/>
      <c r="H17" s="30"/>
    </row>
    <row r="18" s="341" customFormat="1" ht="115.5" spans="1:8">
      <c r="A18" s="297">
        <v>10</v>
      </c>
      <c r="B18" s="25" t="s">
        <v>2307</v>
      </c>
      <c r="C18" s="26" t="s">
        <v>2308</v>
      </c>
      <c r="D18" s="25" t="s">
        <v>1478</v>
      </c>
      <c r="E18" s="25">
        <v>49</v>
      </c>
      <c r="F18" s="351"/>
      <c r="G18" s="351"/>
      <c r="H18" s="30"/>
    </row>
    <row r="19" s="341" customFormat="1" ht="66" spans="1:8">
      <c r="A19" s="297">
        <v>11</v>
      </c>
      <c r="B19" s="297" t="s">
        <v>2309</v>
      </c>
      <c r="C19" s="296" t="s">
        <v>2310</v>
      </c>
      <c r="D19" s="297" t="s">
        <v>56</v>
      </c>
      <c r="E19" s="297">
        <v>1</v>
      </c>
      <c r="F19" s="351"/>
      <c r="G19" s="351"/>
      <c r="H19" s="30"/>
    </row>
    <row r="20" s="340" customFormat="1" ht="49.5" spans="1:8">
      <c r="A20" s="297">
        <v>12</v>
      </c>
      <c r="B20" s="297" t="s">
        <v>2311</v>
      </c>
      <c r="C20" s="365" t="s">
        <v>2312</v>
      </c>
      <c r="D20" s="25" t="s">
        <v>56</v>
      </c>
      <c r="E20" s="25">
        <v>1</v>
      </c>
      <c r="F20" s="351"/>
      <c r="G20" s="351"/>
      <c r="H20" s="30"/>
    </row>
    <row r="21" s="341" customFormat="1" ht="15" spans="1:8">
      <c r="A21" s="356" t="s">
        <v>2313</v>
      </c>
      <c r="B21" s="357"/>
      <c r="C21" s="357"/>
      <c r="D21" s="357"/>
      <c r="E21" s="357"/>
      <c r="F21" s="357"/>
      <c r="G21" s="357"/>
      <c r="H21" s="358"/>
    </row>
    <row r="22" s="341" customFormat="1" ht="396" spans="1:8">
      <c r="A22" s="297">
        <v>13</v>
      </c>
      <c r="B22" s="25" t="s">
        <v>2314</v>
      </c>
      <c r="C22" s="26" t="s">
        <v>2315</v>
      </c>
      <c r="D22" s="25" t="s">
        <v>56</v>
      </c>
      <c r="E22" s="25">
        <v>9</v>
      </c>
      <c r="F22" s="351"/>
      <c r="G22" s="351"/>
      <c r="H22" s="30"/>
    </row>
    <row r="23" s="341" customFormat="1" ht="66" spans="1:8">
      <c r="A23" s="297">
        <v>14</v>
      </c>
      <c r="B23" s="25" t="s">
        <v>2316</v>
      </c>
      <c r="C23" s="26" t="s">
        <v>2317</v>
      </c>
      <c r="D23" s="25" t="s">
        <v>1478</v>
      </c>
      <c r="E23" s="25">
        <v>49</v>
      </c>
      <c r="F23" s="351"/>
      <c r="G23" s="351"/>
      <c r="H23" s="30"/>
    </row>
    <row r="24" s="340" customFormat="1" ht="82.5" spans="1:8">
      <c r="A24" s="297">
        <v>15</v>
      </c>
      <c r="B24" s="25" t="s">
        <v>2318</v>
      </c>
      <c r="C24" s="26" t="s">
        <v>2319</v>
      </c>
      <c r="D24" s="25" t="s">
        <v>56</v>
      </c>
      <c r="E24" s="25">
        <v>1</v>
      </c>
      <c r="F24" s="351"/>
      <c r="G24" s="351"/>
      <c r="H24" s="30"/>
    </row>
    <row r="25" s="341" customFormat="1" ht="181.5" spans="1:8">
      <c r="A25" s="297">
        <v>16</v>
      </c>
      <c r="B25" s="25" t="s">
        <v>2320</v>
      </c>
      <c r="C25" s="26" t="s">
        <v>2321</v>
      </c>
      <c r="D25" s="25" t="s">
        <v>56</v>
      </c>
      <c r="E25" s="25">
        <v>1</v>
      </c>
      <c r="F25" s="351"/>
      <c r="G25" s="351"/>
      <c r="H25" s="30"/>
    </row>
    <row r="26" s="341" customFormat="1" ht="15" spans="1:8">
      <c r="A26" s="356" t="s">
        <v>2322</v>
      </c>
      <c r="B26" s="357"/>
      <c r="C26" s="357"/>
      <c r="D26" s="357"/>
      <c r="E26" s="357"/>
      <c r="F26" s="357"/>
      <c r="G26" s="357"/>
      <c r="H26" s="358"/>
    </row>
    <row r="27" s="341" customFormat="1" ht="198" spans="1:8">
      <c r="A27" s="297">
        <v>17</v>
      </c>
      <c r="B27" s="25" t="s">
        <v>2323</v>
      </c>
      <c r="C27" s="26" t="s">
        <v>2324</v>
      </c>
      <c r="D27" s="25" t="s">
        <v>56</v>
      </c>
      <c r="E27" s="25">
        <v>9</v>
      </c>
      <c r="F27" s="351"/>
      <c r="G27" s="351"/>
      <c r="H27" s="30"/>
    </row>
    <row r="28" s="340" customFormat="1" ht="99" spans="1:8">
      <c r="A28" s="297">
        <v>18</v>
      </c>
      <c r="B28" s="25" t="s">
        <v>2325</v>
      </c>
      <c r="C28" s="26" t="s">
        <v>2326</v>
      </c>
      <c r="D28" s="25" t="s">
        <v>1478</v>
      </c>
      <c r="E28" s="25">
        <v>49</v>
      </c>
      <c r="F28" s="351"/>
      <c r="G28" s="351"/>
      <c r="H28" s="30"/>
    </row>
    <row r="29" s="341" customFormat="1" ht="115.5" spans="1:8">
      <c r="A29" s="297">
        <v>19</v>
      </c>
      <c r="B29" s="25" t="s">
        <v>2327</v>
      </c>
      <c r="C29" s="26" t="s">
        <v>2328</v>
      </c>
      <c r="D29" s="25" t="s">
        <v>1478</v>
      </c>
      <c r="E29" s="25">
        <v>49</v>
      </c>
      <c r="F29" s="351"/>
      <c r="G29" s="351"/>
      <c r="H29" s="30"/>
    </row>
    <row r="30" s="341" customFormat="1" ht="49.5" spans="1:8">
      <c r="A30" s="297">
        <v>20</v>
      </c>
      <c r="B30" s="25" t="s">
        <v>2329</v>
      </c>
      <c r="C30" s="26" t="s">
        <v>2330</v>
      </c>
      <c r="D30" s="25" t="s">
        <v>56</v>
      </c>
      <c r="E30" s="25">
        <v>1</v>
      </c>
      <c r="F30" s="351"/>
      <c r="G30" s="351"/>
      <c r="H30" s="30"/>
    </row>
    <row r="31" s="341" customFormat="1" ht="49.5" spans="1:8">
      <c r="A31" s="297">
        <v>21</v>
      </c>
      <c r="B31" s="25" t="s">
        <v>2331</v>
      </c>
      <c r="C31" s="26" t="s">
        <v>2330</v>
      </c>
      <c r="D31" s="25" t="s">
        <v>56</v>
      </c>
      <c r="E31" s="25">
        <v>1</v>
      </c>
      <c r="F31" s="351"/>
      <c r="G31" s="351"/>
      <c r="H31" s="30"/>
    </row>
    <row r="32" s="341" customFormat="1" ht="181.5" spans="1:8">
      <c r="A32" s="297">
        <v>22</v>
      </c>
      <c r="B32" s="25" t="s">
        <v>2320</v>
      </c>
      <c r="C32" s="26" t="s">
        <v>2321</v>
      </c>
      <c r="D32" s="25" t="s">
        <v>56</v>
      </c>
      <c r="E32" s="25">
        <v>1</v>
      </c>
      <c r="F32" s="351"/>
      <c r="G32" s="351"/>
      <c r="H32" s="30"/>
    </row>
    <row r="33" s="341" customFormat="1" ht="15" spans="1:8">
      <c r="A33" s="356" t="s">
        <v>2332</v>
      </c>
      <c r="B33" s="357"/>
      <c r="C33" s="357"/>
      <c r="D33" s="357"/>
      <c r="E33" s="357"/>
      <c r="F33" s="357"/>
      <c r="G33" s="357"/>
      <c r="H33" s="358"/>
    </row>
    <row r="34" s="341" customFormat="1" ht="231" spans="1:8">
      <c r="A34" s="297">
        <v>23</v>
      </c>
      <c r="B34" s="297" t="s">
        <v>2333</v>
      </c>
      <c r="C34" s="365" t="s">
        <v>2334</v>
      </c>
      <c r="D34" s="297" t="s">
        <v>56</v>
      </c>
      <c r="E34" s="297">
        <v>9</v>
      </c>
      <c r="F34" s="351"/>
      <c r="G34" s="351"/>
      <c r="H34" s="30"/>
    </row>
    <row r="35" s="341" customFormat="1" ht="99" spans="1:8">
      <c r="A35" s="297">
        <v>24</v>
      </c>
      <c r="B35" s="297" t="s">
        <v>2335</v>
      </c>
      <c r="C35" s="365" t="s">
        <v>2336</v>
      </c>
      <c r="D35" s="297" t="s">
        <v>1478</v>
      </c>
      <c r="E35" s="297">
        <v>49</v>
      </c>
      <c r="F35" s="351"/>
      <c r="G35" s="351"/>
      <c r="H35" s="30"/>
    </row>
    <row r="36" s="340" customFormat="1" ht="33" spans="1:8">
      <c r="A36" s="297">
        <v>25</v>
      </c>
      <c r="B36" s="297" t="s">
        <v>2337</v>
      </c>
      <c r="C36" s="296" t="s">
        <v>2338</v>
      </c>
      <c r="D36" s="297" t="s">
        <v>56</v>
      </c>
      <c r="E36" s="297">
        <v>1</v>
      </c>
      <c r="F36" s="351"/>
      <c r="G36" s="351"/>
      <c r="H36" s="30"/>
    </row>
    <row r="37" s="341" customFormat="1" ht="231" spans="1:8">
      <c r="A37" s="297">
        <v>26</v>
      </c>
      <c r="B37" s="297" t="s">
        <v>2339</v>
      </c>
      <c r="C37" s="365" t="s">
        <v>2340</v>
      </c>
      <c r="D37" s="297" t="s">
        <v>56</v>
      </c>
      <c r="E37" s="297">
        <v>9</v>
      </c>
      <c r="F37" s="351"/>
      <c r="G37" s="351"/>
      <c r="H37" s="30"/>
    </row>
    <row r="38" s="341" customFormat="1" ht="82.5" spans="1:8">
      <c r="A38" s="297">
        <v>27</v>
      </c>
      <c r="B38" s="297" t="s">
        <v>2341</v>
      </c>
      <c r="C38" s="365" t="s">
        <v>2342</v>
      </c>
      <c r="D38" s="297" t="s">
        <v>1478</v>
      </c>
      <c r="E38" s="297">
        <v>49</v>
      </c>
      <c r="F38" s="351"/>
      <c r="G38" s="351"/>
      <c r="H38" s="30"/>
    </row>
    <row r="39" s="341" customFormat="1" ht="33" spans="1:8">
      <c r="A39" s="297">
        <v>28</v>
      </c>
      <c r="B39" s="297" t="s">
        <v>2343</v>
      </c>
      <c r="C39" s="296" t="s">
        <v>2338</v>
      </c>
      <c r="D39" s="297" t="s">
        <v>56</v>
      </c>
      <c r="E39" s="297">
        <v>1</v>
      </c>
      <c r="F39" s="351"/>
      <c r="G39" s="351"/>
      <c r="H39" s="30"/>
    </row>
    <row r="40" s="341" customFormat="1" ht="15" spans="1:8">
      <c r="A40" s="356" t="s">
        <v>2344</v>
      </c>
      <c r="B40" s="357"/>
      <c r="C40" s="357"/>
      <c r="D40" s="357"/>
      <c r="E40" s="357"/>
      <c r="F40" s="357"/>
      <c r="G40" s="357"/>
      <c r="H40" s="358"/>
    </row>
    <row r="41" s="341" customFormat="1" ht="409.5" spans="1:8">
      <c r="A41" s="297">
        <v>29</v>
      </c>
      <c r="B41" s="25" t="s">
        <v>2345</v>
      </c>
      <c r="C41" s="26" t="s">
        <v>2346</v>
      </c>
      <c r="D41" s="25" t="s">
        <v>56</v>
      </c>
      <c r="E41" s="25">
        <v>9</v>
      </c>
      <c r="F41" s="351"/>
      <c r="G41" s="351"/>
      <c r="H41" s="30"/>
    </row>
    <row r="42" s="341" customFormat="1" ht="49.5" spans="1:8">
      <c r="A42" s="297">
        <v>30</v>
      </c>
      <c r="B42" s="25" t="s">
        <v>2347</v>
      </c>
      <c r="C42" s="26" t="s">
        <v>2348</v>
      </c>
      <c r="D42" s="25" t="s">
        <v>1478</v>
      </c>
      <c r="E42" s="25">
        <v>49</v>
      </c>
      <c r="F42" s="351"/>
      <c r="G42" s="351"/>
      <c r="H42" s="30"/>
    </row>
    <row r="43" s="341" customFormat="1" ht="66" spans="1:8">
      <c r="A43" s="297">
        <v>31</v>
      </c>
      <c r="B43" s="25" t="s">
        <v>2349</v>
      </c>
      <c r="C43" s="26" t="s">
        <v>2350</v>
      </c>
      <c r="D43" s="25" t="s">
        <v>1478</v>
      </c>
      <c r="E43" s="25">
        <v>49</v>
      </c>
      <c r="F43" s="351"/>
      <c r="G43" s="351"/>
      <c r="H43" s="30"/>
    </row>
    <row r="44" s="340" customFormat="1" ht="49.5" spans="1:8">
      <c r="A44" s="297">
        <v>32</v>
      </c>
      <c r="B44" s="25" t="s">
        <v>2351</v>
      </c>
      <c r="C44" s="26" t="s">
        <v>2352</v>
      </c>
      <c r="D44" s="25" t="s">
        <v>56</v>
      </c>
      <c r="E44" s="25">
        <v>1</v>
      </c>
      <c r="F44" s="351"/>
      <c r="G44" s="351"/>
      <c r="H44" s="30"/>
    </row>
    <row r="45" s="341" customFormat="1" ht="49.5" spans="1:8">
      <c r="A45" s="297">
        <v>33</v>
      </c>
      <c r="B45" s="25" t="s">
        <v>2353</v>
      </c>
      <c r="C45" s="26" t="s">
        <v>2352</v>
      </c>
      <c r="D45" s="25" t="s">
        <v>56</v>
      </c>
      <c r="E45" s="25">
        <v>1</v>
      </c>
      <c r="F45" s="351"/>
      <c r="G45" s="351"/>
      <c r="H45" s="30"/>
    </row>
    <row r="46" s="341" customFormat="1" ht="15" spans="1:8">
      <c r="A46" s="356" t="s">
        <v>2354</v>
      </c>
      <c r="B46" s="357"/>
      <c r="C46" s="357"/>
      <c r="D46" s="357"/>
      <c r="E46" s="357"/>
      <c r="F46" s="357"/>
      <c r="G46" s="357"/>
      <c r="H46" s="358"/>
    </row>
    <row r="47" s="341" customFormat="1" ht="409.5" spans="1:8">
      <c r="A47" s="297">
        <v>34</v>
      </c>
      <c r="B47" s="25" t="s">
        <v>2355</v>
      </c>
      <c r="C47" s="26" t="s">
        <v>2356</v>
      </c>
      <c r="D47" s="25" t="s">
        <v>56</v>
      </c>
      <c r="E47" s="25">
        <v>9</v>
      </c>
      <c r="F47" s="351"/>
      <c r="G47" s="351"/>
      <c r="H47" s="30"/>
    </row>
    <row r="48" s="340" customFormat="1" ht="66" spans="1:8">
      <c r="A48" s="297">
        <v>35</v>
      </c>
      <c r="B48" s="25" t="s">
        <v>2357</v>
      </c>
      <c r="C48" s="26" t="s">
        <v>2358</v>
      </c>
      <c r="D48" s="25" t="s">
        <v>1478</v>
      </c>
      <c r="E48" s="25">
        <v>49</v>
      </c>
      <c r="F48" s="351"/>
      <c r="G48" s="351"/>
      <c r="H48" s="30"/>
    </row>
    <row r="49" s="341" customFormat="1" ht="148.5" spans="1:8">
      <c r="A49" s="297">
        <v>36</v>
      </c>
      <c r="B49" s="25" t="s">
        <v>2359</v>
      </c>
      <c r="C49" s="26" t="s">
        <v>2360</v>
      </c>
      <c r="D49" s="25" t="s">
        <v>56</v>
      </c>
      <c r="E49" s="25">
        <v>1</v>
      </c>
      <c r="F49" s="351"/>
      <c r="G49" s="351"/>
      <c r="H49" s="30"/>
    </row>
    <row r="50" s="341" customFormat="1" ht="15" spans="1:8">
      <c r="A50" s="356" t="s">
        <v>2361</v>
      </c>
      <c r="B50" s="357"/>
      <c r="C50" s="357"/>
      <c r="D50" s="357"/>
      <c r="E50" s="357"/>
      <c r="F50" s="357"/>
      <c r="G50" s="357"/>
      <c r="H50" s="358"/>
    </row>
    <row r="51" s="341" customFormat="1" ht="409.5" spans="1:8">
      <c r="A51" s="24">
        <v>37</v>
      </c>
      <c r="B51" s="25" t="s">
        <v>2362</v>
      </c>
      <c r="C51" s="26" t="s">
        <v>2363</v>
      </c>
      <c r="D51" s="24" t="s">
        <v>56</v>
      </c>
      <c r="E51" s="24">
        <v>2</v>
      </c>
      <c r="F51" s="351"/>
      <c r="G51" s="351"/>
      <c r="H51" s="30"/>
    </row>
    <row r="52" s="341" customFormat="1" ht="99" spans="1:8">
      <c r="A52" s="24">
        <v>38</v>
      </c>
      <c r="B52" s="25" t="s">
        <v>2364</v>
      </c>
      <c r="C52" s="26" t="s">
        <v>2365</v>
      </c>
      <c r="D52" s="24" t="s">
        <v>56</v>
      </c>
      <c r="E52" s="24">
        <v>2</v>
      </c>
      <c r="F52" s="351"/>
      <c r="G52" s="351"/>
      <c r="H52" s="30"/>
    </row>
    <row r="53" s="340" customFormat="1" ht="297" spans="1:8">
      <c r="A53" s="24">
        <v>39</v>
      </c>
      <c r="B53" s="25" t="s">
        <v>2366</v>
      </c>
      <c r="C53" s="26" t="s">
        <v>2367</v>
      </c>
      <c r="D53" s="24" t="s">
        <v>56</v>
      </c>
      <c r="E53" s="24">
        <v>1</v>
      </c>
      <c r="F53" s="351"/>
      <c r="G53" s="351"/>
      <c r="H53" s="30"/>
    </row>
    <row r="54" s="342" customFormat="1" ht="15" spans="1:8">
      <c r="A54" s="356" t="s">
        <v>2368</v>
      </c>
      <c r="B54" s="357"/>
      <c r="C54" s="357"/>
      <c r="D54" s="357"/>
      <c r="E54" s="357"/>
      <c r="F54" s="357"/>
      <c r="G54" s="357"/>
      <c r="H54" s="358"/>
    </row>
    <row r="55" s="342" customFormat="1" ht="247.5" spans="1:8">
      <c r="A55" s="295">
        <v>40</v>
      </c>
      <c r="B55" s="25" t="s">
        <v>2369</v>
      </c>
      <c r="C55" s="26" t="s">
        <v>2370</v>
      </c>
      <c r="D55" s="25" t="s">
        <v>56</v>
      </c>
      <c r="E55" s="25">
        <v>1</v>
      </c>
      <c r="F55" s="351"/>
      <c r="G55" s="351"/>
      <c r="H55" s="30"/>
    </row>
    <row r="56" s="342" customFormat="1" ht="363" spans="1:8">
      <c r="A56" s="295">
        <v>41</v>
      </c>
      <c r="B56" s="25" t="s">
        <v>2371</v>
      </c>
      <c r="C56" s="366" t="s">
        <v>2372</v>
      </c>
      <c r="D56" s="297" t="s">
        <v>56</v>
      </c>
      <c r="E56" s="297">
        <v>1</v>
      </c>
      <c r="F56" s="351"/>
      <c r="G56" s="351"/>
      <c r="H56" s="30"/>
    </row>
    <row r="57" s="340" customFormat="1" ht="409.5" spans="1:8">
      <c r="A57" s="295">
        <v>42</v>
      </c>
      <c r="B57" s="297" t="s">
        <v>2373</v>
      </c>
      <c r="C57" s="296" t="s">
        <v>2374</v>
      </c>
      <c r="D57" s="297" t="s">
        <v>56</v>
      </c>
      <c r="E57" s="297">
        <v>1</v>
      </c>
      <c r="F57" s="351"/>
      <c r="G57" s="351"/>
      <c r="H57" s="30"/>
    </row>
    <row r="58" s="337" customFormat="1" ht="15" spans="1:8">
      <c r="A58" s="356" t="s">
        <v>2375</v>
      </c>
      <c r="B58" s="357"/>
      <c r="C58" s="357"/>
      <c r="D58" s="357"/>
      <c r="E58" s="357"/>
      <c r="F58" s="357"/>
      <c r="G58" s="357"/>
      <c r="H58" s="358"/>
    </row>
    <row r="59" s="337" customFormat="1" spans="1:8">
      <c r="A59" s="295">
        <v>43</v>
      </c>
      <c r="B59" s="295" t="s">
        <v>2376</v>
      </c>
      <c r="C59" s="296" t="s">
        <v>2377</v>
      </c>
      <c r="D59" s="297" t="s">
        <v>129</v>
      </c>
      <c r="E59" s="295">
        <v>1</v>
      </c>
      <c r="F59" s="351"/>
      <c r="G59" s="351"/>
      <c r="H59" s="30"/>
    </row>
    <row r="60" s="337" customFormat="1" ht="409.5" spans="1:8">
      <c r="A60" s="295">
        <v>44</v>
      </c>
      <c r="B60" s="295" t="s">
        <v>2378</v>
      </c>
      <c r="C60" s="296" t="s">
        <v>2379</v>
      </c>
      <c r="D60" s="297" t="s">
        <v>56</v>
      </c>
      <c r="E60" s="295">
        <v>1</v>
      </c>
      <c r="F60" s="351"/>
      <c r="G60" s="351"/>
      <c r="H60" s="30"/>
    </row>
    <row r="61" s="337" customFormat="1" ht="409.5" spans="1:8">
      <c r="A61" s="295">
        <v>45</v>
      </c>
      <c r="B61" s="25" t="s">
        <v>2380</v>
      </c>
      <c r="C61" s="26" t="s">
        <v>2381</v>
      </c>
      <c r="D61" s="25" t="s">
        <v>56</v>
      </c>
      <c r="E61" s="25">
        <v>1</v>
      </c>
      <c r="F61" s="351"/>
      <c r="G61" s="351"/>
      <c r="H61" s="30"/>
    </row>
    <row r="62" s="343" customFormat="1" spans="1:8">
      <c r="A62" s="367" t="s">
        <v>2302</v>
      </c>
      <c r="B62" s="368"/>
      <c r="C62" s="368"/>
      <c r="D62" s="368"/>
      <c r="E62" s="369"/>
      <c r="F62" s="351"/>
      <c r="G62" s="351"/>
      <c r="H62" s="370"/>
    </row>
    <row r="63" spans="1:8">
      <c r="A63" s="371" t="s">
        <v>41</v>
      </c>
      <c r="B63" s="372"/>
      <c r="C63" s="372"/>
      <c r="D63" s="372"/>
      <c r="E63" s="373"/>
      <c r="F63" s="374"/>
      <c r="G63" s="375"/>
      <c r="H63" s="302"/>
    </row>
  </sheetData>
  <autoFilter xmlns:etc="http://www.wps.cn/officeDocument/2017/etCustomData" ref="A1:H63" etc:filterBottomFollowUsedRange="0">
    <extLst/>
  </autoFilter>
  <mergeCells count="17">
    <mergeCell ref="A1:H1"/>
    <mergeCell ref="A3:H3"/>
    <mergeCell ref="A4:H4"/>
    <mergeCell ref="A12:H12"/>
    <mergeCell ref="A14:E14"/>
    <mergeCell ref="A15:H15"/>
    <mergeCell ref="A16:H16"/>
    <mergeCell ref="A21:H21"/>
    <mergeCell ref="A26:H26"/>
    <mergeCell ref="A33:H33"/>
    <mergeCell ref="A40:H40"/>
    <mergeCell ref="A46:H46"/>
    <mergeCell ref="A50:H50"/>
    <mergeCell ref="A54:H54"/>
    <mergeCell ref="A58:H58"/>
    <mergeCell ref="A62:E62"/>
    <mergeCell ref="A63:E63"/>
  </mergeCells>
  <pageMargins left="0.75" right="0.75" top="1" bottom="1" header="0.5" footer="0.5"/>
  <pageSetup paperSize="9" scale="85" fitToHeight="0" orientation="landscape"/>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
  <sheetViews>
    <sheetView view="pageBreakPreview" zoomScale="70" zoomScaleNormal="70" workbookViewId="0">
      <selection activeCell="K4" sqref="K4"/>
    </sheetView>
  </sheetViews>
  <sheetFormatPr defaultColWidth="9" defaultRowHeight="16.5" outlineLevelRow="5"/>
  <cols>
    <col min="1" max="2" width="9" style="312"/>
    <col min="3" max="3" width="54.4583333333333" style="312" customWidth="1"/>
    <col min="4" max="5" width="9" style="312"/>
    <col min="6" max="7" width="13.6333333333333" style="314" customWidth="1"/>
    <col min="8" max="8" width="13.6333333333333" style="315" customWidth="1"/>
    <col min="9" max="9" width="9" style="312"/>
    <col min="10" max="10" width="12.5" style="312"/>
    <col min="11" max="16384" width="9" style="312"/>
  </cols>
  <sheetData>
    <row r="1" s="312" customFormat="1" ht="24.75" spans="1:8">
      <c r="A1" s="316" t="s">
        <v>30</v>
      </c>
      <c r="B1" s="316"/>
      <c r="C1" s="316"/>
      <c r="D1" s="316"/>
      <c r="E1" s="316"/>
      <c r="F1" s="317"/>
      <c r="G1" s="317"/>
      <c r="H1" s="316"/>
    </row>
    <row r="2" s="312" customFormat="1" ht="30" spans="1:8">
      <c r="A2" s="318" t="s">
        <v>2</v>
      </c>
      <c r="B2" s="318" t="s">
        <v>43</v>
      </c>
      <c r="C2" s="318" t="s">
        <v>44</v>
      </c>
      <c r="D2" s="319" t="s">
        <v>45</v>
      </c>
      <c r="E2" s="319" t="s">
        <v>46</v>
      </c>
      <c r="F2" s="320" t="s">
        <v>79</v>
      </c>
      <c r="G2" s="320" t="s">
        <v>48</v>
      </c>
      <c r="H2" s="321" t="s">
        <v>5</v>
      </c>
    </row>
    <row r="3" s="313" customFormat="1" ht="281" customHeight="1" spans="1:8">
      <c r="A3" s="322">
        <v>1</v>
      </c>
      <c r="B3" s="322" t="s">
        <v>2382</v>
      </c>
      <c r="C3" s="323" t="s">
        <v>2383</v>
      </c>
      <c r="D3" s="322" t="s">
        <v>2384</v>
      </c>
      <c r="E3" s="322">
        <v>1424</v>
      </c>
      <c r="F3" s="324"/>
      <c r="G3" s="324"/>
      <c r="H3" s="325"/>
    </row>
    <row r="4" s="313" customFormat="1" ht="198" spans="1:10">
      <c r="A4" s="322">
        <v>2</v>
      </c>
      <c r="B4" s="322" t="s">
        <v>2385</v>
      </c>
      <c r="C4" s="323" t="s">
        <v>2386</v>
      </c>
      <c r="D4" s="322" t="s">
        <v>2384</v>
      </c>
      <c r="E4" s="322">
        <v>284</v>
      </c>
      <c r="F4" s="324"/>
      <c r="G4" s="324"/>
      <c r="H4" s="325"/>
      <c r="J4" s="336"/>
    </row>
    <row r="5" s="312" customFormat="1" ht="33" spans="1:8">
      <c r="A5" s="326">
        <v>3</v>
      </c>
      <c r="B5" s="327" t="s">
        <v>2387</v>
      </c>
      <c r="C5" s="328" t="s">
        <v>2388</v>
      </c>
      <c r="D5" s="326" t="s">
        <v>129</v>
      </c>
      <c r="E5" s="326">
        <v>1</v>
      </c>
      <c r="F5" s="329"/>
      <c r="G5" s="329"/>
      <c r="H5" s="330"/>
    </row>
    <row r="6" ht="31" customHeight="1" spans="1:8">
      <c r="A6" s="331" t="s">
        <v>41</v>
      </c>
      <c r="B6" s="332"/>
      <c r="C6" s="332"/>
      <c r="D6" s="332"/>
      <c r="E6" s="333"/>
      <c r="F6" s="334"/>
      <c r="G6" s="334"/>
      <c r="H6" s="335"/>
    </row>
  </sheetData>
  <mergeCells count="2">
    <mergeCell ref="A1:H1"/>
    <mergeCell ref="A6:E6"/>
  </mergeCells>
  <pageMargins left="0.75" right="0.75" top="1" bottom="1" header="0.5" footer="0.5"/>
  <pageSetup paperSize="9" fitToHeight="0" orientation="landscape"/>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9"/>
  <sheetViews>
    <sheetView view="pageBreakPreview" zoomScaleNormal="70" workbookViewId="0">
      <pane ySplit="2" topLeftCell="A3" activePane="bottomLeft" state="frozen"/>
      <selection/>
      <selection pane="bottomLeft" activeCell="P40" sqref="P40"/>
    </sheetView>
  </sheetViews>
  <sheetFormatPr defaultColWidth="9" defaultRowHeight="16.5" outlineLevelCol="7"/>
  <cols>
    <col min="1" max="1" width="9" style="78"/>
    <col min="2" max="2" width="18.5583333333333" style="78" customWidth="1"/>
    <col min="3" max="3" width="52" style="78" customWidth="1"/>
    <col min="4" max="5" width="9" style="78"/>
    <col min="6" max="6" width="11.2166666666667" style="81" customWidth="1"/>
    <col min="7" max="8" width="11.2166666666667" style="81"/>
    <col min="9" max="16384" width="9" style="78"/>
  </cols>
  <sheetData>
    <row r="1" s="78" customFormat="1" ht="24.75" spans="1:8">
      <c r="A1" s="207" t="s">
        <v>31</v>
      </c>
      <c r="B1" s="207"/>
      <c r="C1" s="207"/>
      <c r="D1" s="207"/>
      <c r="E1" s="207"/>
      <c r="F1" s="303"/>
      <c r="G1" s="303"/>
      <c r="H1" s="303"/>
    </row>
    <row r="2" s="78" customFormat="1" ht="30" spans="1:8">
      <c r="A2" s="50" t="s">
        <v>2</v>
      </c>
      <c r="B2" s="50" t="s">
        <v>43</v>
      </c>
      <c r="C2" s="50" t="s">
        <v>44</v>
      </c>
      <c r="D2" s="291" t="s">
        <v>45</v>
      </c>
      <c r="E2" s="291" t="s">
        <v>46</v>
      </c>
      <c r="F2" s="16" t="s">
        <v>79</v>
      </c>
      <c r="G2" s="16" t="s">
        <v>48</v>
      </c>
      <c r="H2" s="53" t="s">
        <v>5</v>
      </c>
    </row>
    <row r="3" s="78" customFormat="1" ht="230" customHeight="1" spans="1:8">
      <c r="A3" s="104">
        <v>1</v>
      </c>
      <c r="B3" s="126" t="s">
        <v>2389</v>
      </c>
      <c r="C3" s="304" t="s">
        <v>2390</v>
      </c>
      <c r="D3" s="104" t="s">
        <v>51</v>
      </c>
      <c r="E3" s="104">
        <v>1</v>
      </c>
      <c r="F3" s="232"/>
      <c r="G3" s="33"/>
      <c r="H3" s="33"/>
    </row>
    <row r="4" s="78" customFormat="1" ht="250" customHeight="1" spans="1:8">
      <c r="A4" s="104">
        <v>2</v>
      </c>
      <c r="B4" s="126" t="s">
        <v>2391</v>
      </c>
      <c r="C4" s="231" t="s">
        <v>2392</v>
      </c>
      <c r="D4" s="104" t="s">
        <v>56</v>
      </c>
      <c r="E4" s="104">
        <v>1</v>
      </c>
      <c r="F4" s="232"/>
      <c r="G4" s="33"/>
      <c r="H4" s="33"/>
    </row>
    <row r="5" s="78" customFormat="1" ht="214.5" spans="1:8">
      <c r="A5" s="104">
        <v>3</v>
      </c>
      <c r="B5" s="126" t="s">
        <v>2393</v>
      </c>
      <c r="C5" s="231" t="s">
        <v>2394</v>
      </c>
      <c r="D5" s="104" t="s">
        <v>56</v>
      </c>
      <c r="E5" s="104">
        <v>1</v>
      </c>
      <c r="F5" s="232"/>
      <c r="G5" s="33"/>
      <c r="H5" s="33"/>
    </row>
    <row r="6" s="78" customFormat="1" ht="250" customHeight="1" spans="1:8">
      <c r="A6" s="104">
        <v>4</v>
      </c>
      <c r="B6" s="126" t="s">
        <v>2395</v>
      </c>
      <c r="C6" s="231" t="s">
        <v>2396</v>
      </c>
      <c r="D6" s="104" t="s">
        <v>56</v>
      </c>
      <c r="E6" s="104">
        <v>1</v>
      </c>
      <c r="F6" s="232"/>
      <c r="G6" s="33"/>
      <c r="H6" s="33"/>
    </row>
    <row r="7" s="78" customFormat="1" ht="250" customHeight="1" spans="1:8">
      <c r="A7" s="104">
        <v>5</v>
      </c>
      <c r="B7" s="126" t="s">
        <v>2397</v>
      </c>
      <c r="C7" s="231" t="s">
        <v>2398</v>
      </c>
      <c r="D7" s="104" t="s">
        <v>51</v>
      </c>
      <c r="E7" s="104">
        <v>5</v>
      </c>
      <c r="F7" s="232"/>
      <c r="G7" s="33"/>
      <c r="H7" s="33"/>
    </row>
    <row r="8" s="78" customFormat="1" ht="250" customHeight="1" spans="1:8">
      <c r="A8" s="104">
        <v>6</v>
      </c>
      <c r="B8" s="126" t="s">
        <v>2399</v>
      </c>
      <c r="C8" s="231" t="s">
        <v>2400</v>
      </c>
      <c r="D8" s="126" t="s">
        <v>56</v>
      </c>
      <c r="E8" s="126">
        <v>5</v>
      </c>
      <c r="F8" s="232"/>
      <c r="G8" s="33"/>
      <c r="H8" s="33"/>
    </row>
    <row r="9" s="78" customFormat="1" ht="165" spans="1:8">
      <c r="A9" s="104">
        <v>7</v>
      </c>
      <c r="B9" s="126" t="s">
        <v>2401</v>
      </c>
      <c r="C9" s="231" t="s">
        <v>2402</v>
      </c>
      <c r="D9" s="104" t="s">
        <v>144</v>
      </c>
      <c r="E9" s="104">
        <v>3</v>
      </c>
      <c r="F9" s="232"/>
      <c r="G9" s="33"/>
      <c r="H9" s="33"/>
    </row>
    <row r="10" s="78" customFormat="1" ht="200" customHeight="1" spans="1:8">
      <c r="A10" s="104">
        <v>8</v>
      </c>
      <c r="B10" s="126" t="s">
        <v>2403</v>
      </c>
      <c r="C10" s="305" t="s">
        <v>2404</v>
      </c>
      <c r="D10" s="104" t="s">
        <v>51</v>
      </c>
      <c r="E10" s="104">
        <v>1</v>
      </c>
      <c r="F10" s="232"/>
      <c r="G10" s="33"/>
      <c r="H10" s="33"/>
    </row>
    <row r="11" s="78" customFormat="1" ht="200" customHeight="1" spans="1:8">
      <c r="A11" s="104">
        <v>9</v>
      </c>
      <c r="B11" s="126" t="s">
        <v>2405</v>
      </c>
      <c r="C11" s="231" t="s">
        <v>2406</v>
      </c>
      <c r="D11" s="104" t="s">
        <v>56</v>
      </c>
      <c r="E11" s="104">
        <v>1</v>
      </c>
      <c r="F11" s="232"/>
      <c r="G11" s="33"/>
      <c r="H11" s="33"/>
    </row>
    <row r="12" s="78" customFormat="1" ht="200" customHeight="1" spans="1:8">
      <c r="A12" s="104">
        <v>10</v>
      </c>
      <c r="B12" s="25" t="s">
        <v>2407</v>
      </c>
      <c r="C12" s="306" t="s">
        <v>2408</v>
      </c>
      <c r="D12" s="25" t="s">
        <v>51</v>
      </c>
      <c r="E12" s="25">
        <v>1</v>
      </c>
      <c r="F12" s="37"/>
      <c r="G12" s="33"/>
      <c r="H12" s="33"/>
    </row>
    <row r="13" s="78" customFormat="1" ht="148.5" spans="1:8">
      <c r="A13" s="104">
        <v>11</v>
      </c>
      <c r="B13" s="126" t="s">
        <v>2409</v>
      </c>
      <c r="C13" s="231" t="s">
        <v>2410</v>
      </c>
      <c r="D13" s="126" t="s">
        <v>466</v>
      </c>
      <c r="E13" s="126">
        <v>8</v>
      </c>
      <c r="F13" s="232"/>
      <c r="G13" s="33"/>
      <c r="H13" s="33"/>
    </row>
    <row r="14" s="78" customFormat="1" ht="132" spans="1:8">
      <c r="A14" s="104">
        <v>12</v>
      </c>
      <c r="B14" s="126" t="s">
        <v>2411</v>
      </c>
      <c r="C14" s="231" t="s">
        <v>2412</v>
      </c>
      <c r="D14" s="126" t="s">
        <v>56</v>
      </c>
      <c r="E14" s="126">
        <v>1</v>
      </c>
      <c r="F14" s="232"/>
      <c r="G14" s="33"/>
      <c r="H14" s="33"/>
    </row>
    <row r="15" s="78" customFormat="1" ht="33" spans="1:8">
      <c r="A15" s="104">
        <v>13</v>
      </c>
      <c r="B15" s="126" t="s">
        <v>2413</v>
      </c>
      <c r="C15" s="231" t="s">
        <v>2414</v>
      </c>
      <c r="D15" s="126" t="s">
        <v>405</v>
      </c>
      <c r="E15" s="126">
        <v>1</v>
      </c>
      <c r="F15" s="232"/>
      <c r="G15" s="33"/>
      <c r="H15" s="33"/>
    </row>
    <row r="16" s="78" customFormat="1" ht="264" spans="1:8">
      <c r="A16" s="104">
        <v>14</v>
      </c>
      <c r="B16" s="126" t="s">
        <v>2415</v>
      </c>
      <c r="C16" s="231" t="s">
        <v>2416</v>
      </c>
      <c r="D16" s="126" t="s">
        <v>129</v>
      </c>
      <c r="E16" s="126">
        <v>1</v>
      </c>
      <c r="F16" s="230"/>
      <c r="G16" s="33"/>
      <c r="H16" s="33"/>
    </row>
    <row r="17" s="78" customFormat="1" ht="250" customHeight="1" spans="1:8">
      <c r="A17" s="104">
        <v>15</v>
      </c>
      <c r="B17" s="126" t="s">
        <v>2417</v>
      </c>
      <c r="C17" s="231" t="s">
        <v>2418</v>
      </c>
      <c r="D17" s="126" t="s">
        <v>56</v>
      </c>
      <c r="E17" s="126">
        <v>1</v>
      </c>
      <c r="F17" s="230"/>
      <c r="G17" s="33"/>
      <c r="H17" s="33"/>
    </row>
    <row r="18" s="78" customFormat="1" ht="250" customHeight="1" spans="1:8">
      <c r="A18" s="104">
        <v>16</v>
      </c>
      <c r="B18" s="25" t="s">
        <v>7</v>
      </c>
      <c r="C18" s="26" t="s">
        <v>2419</v>
      </c>
      <c r="D18" s="25" t="s">
        <v>51</v>
      </c>
      <c r="E18" s="25">
        <v>1</v>
      </c>
      <c r="F18" s="37"/>
      <c r="G18" s="33"/>
      <c r="H18" s="33"/>
    </row>
    <row r="19" s="78" customFormat="1" ht="250" customHeight="1" spans="1:8">
      <c r="A19" s="104">
        <v>17</v>
      </c>
      <c r="B19" s="25" t="s">
        <v>2420</v>
      </c>
      <c r="C19" s="26" t="s">
        <v>2421</v>
      </c>
      <c r="D19" s="25" t="s">
        <v>51</v>
      </c>
      <c r="E19" s="25">
        <v>1</v>
      </c>
      <c r="F19" s="37"/>
      <c r="G19" s="33"/>
      <c r="H19" s="33"/>
    </row>
    <row r="20" s="78" customFormat="1" ht="115.5" spans="1:8">
      <c r="A20" s="104">
        <v>18</v>
      </c>
      <c r="B20" s="126" t="s">
        <v>2422</v>
      </c>
      <c r="C20" s="231" t="s">
        <v>2423</v>
      </c>
      <c r="D20" s="126" t="s">
        <v>56</v>
      </c>
      <c r="E20" s="126">
        <v>1</v>
      </c>
      <c r="F20" s="230"/>
      <c r="G20" s="33"/>
      <c r="H20" s="33"/>
    </row>
    <row r="21" s="78" customFormat="1" ht="33" spans="1:8">
      <c r="A21" s="104">
        <v>19</v>
      </c>
      <c r="B21" s="126" t="s">
        <v>2424</v>
      </c>
      <c r="C21" s="231" t="s">
        <v>2425</v>
      </c>
      <c r="D21" s="126" t="s">
        <v>51</v>
      </c>
      <c r="E21" s="126">
        <v>2</v>
      </c>
      <c r="F21" s="230"/>
      <c r="G21" s="33"/>
      <c r="H21" s="33"/>
    </row>
    <row r="22" s="78" customFormat="1" ht="165" spans="1:8">
      <c r="A22" s="104">
        <v>20</v>
      </c>
      <c r="B22" s="126" t="s">
        <v>2426</v>
      </c>
      <c r="C22" s="231" t="s">
        <v>2427</v>
      </c>
      <c r="D22" s="126" t="s">
        <v>51</v>
      </c>
      <c r="E22" s="126">
        <v>1</v>
      </c>
      <c r="F22" s="230"/>
      <c r="G22" s="33"/>
      <c r="H22" s="33"/>
    </row>
    <row r="23" s="78" customFormat="1" ht="250" customHeight="1" spans="1:8">
      <c r="A23" s="104">
        <v>21</v>
      </c>
      <c r="B23" s="25" t="s">
        <v>2428</v>
      </c>
      <c r="C23" s="26" t="s">
        <v>2429</v>
      </c>
      <c r="D23" s="25" t="s">
        <v>56</v>
      </c>
      <c r="E23" s="25">
        <v>1</v>
      </c>
      <c r="F23" s="37"/>
      <c r="G23" s="33"/>
      <c r="H23" s="33"/>
    </row>
    <row r="24" s="78" customFormat="1" spans="1:8">
      <c r="A24" s="104">
        <v>22</v>
      </c>
      <c r="B24" s="126" t="s">
        <v>104</v>
      </c>
      <c r="C24" s="231" t="s">
        <v>2430</v>
      </c>
      <c r="D24" s="126" t="s">
        <v>56</v>
      </c>
      <c r="E24" s="126">
        <v>50</v>
      </c>
      <c r="F24" s="230"/>
      <c r="G24" s="33"/>
      <c r="H24" s="33"/>
    </row>
    <row r="25" s="78" customFormat="1" ht="250" customHeight="1" spans="1:8">
      <c r="A25" s="104">
        <v>23</v>
      </c>
      <c r="B25" s="126" t="s">
        <v>2431</v>
      </c>
      <c r="C25" s="231" t="s">
        <v>2432</v>
      </c>
      <c r="D25" s="126" t="s">
        <v>56</v>
      </c>
      <c r="E25" s="126">
        <v>16</v>
      </c>
      <c r="F25" s="230"/>
      <c r="G25" s="33"/>
      <c r="H25" s="33"/>
    </row>
    <row r="26" s="78" customFormat="1" spans="1:8">
      <c r="A26" s="104">
        <v>24</v>
      </c>
      <c r="B26" s="126" t="s">
        <v>2433</v>
      </c>
      <c r="C26" s="231" t="s">
        <v>2434</v>
      </c>
      <c r="D26" s="126" t="s">
        <v>51</v>
      </c>
      <c r="E26" s="126">
        <v>2</v>
      </c>
      <c r="F26" s="230"/>
      <c r="G26" s="33"/>
      <c r="H26" s="33"/>
    </row>
    <row r="27" s="78" customFormat="1" spans="1:8">
      <c r="A27" s="104">
        <v>25</v>
      </c>
      <c r="B27" s="126" t="s">
        <v>2435</v>
      </c>
      <c r="C27" s="231" t="s">
        <v>2436</v>
      </c>
      <c r="D27" s="126" t="s">
        <v>51</v>
      </c>
      <c r="E27" s="126">
        <v>1</v>
      </c>
      <c r="F27" s="230"/>
      <c r="G27" s="33"/>
      <c r="H27" s="33"/>
    </row>
    <row r="28" s="78" customFormat="1" spans="1:8">
      <c r="A28" s="104">
        <v>26</v>
      </c>
      <c r="B28" s="126" t="s">
        <v>2437</v>
      </c>
      <c r="C28" s="231" t="s">
        <v>2438</v>
      </c>
      <c r="D28" s="126" t="s">
        <v>51</v>
      </c>
      <c r="E28" s="126">
        <v>1</v>
      </c>
      <c r="F28" s="230"/>
      <c r="G28" s="33"/>
      <c r="H28" s="33"/>
    </row>
    <row r="29" s="78" customFormat="1" spans="1:8">
      <c r="A29" s="104">
        <v>27</v>
      </c>
      <c r="B29" s="126" t="s">
        <v>2439</v>
      </c>
      <c r="C29" s="231" t="s">
        <v>2440</v>
      </c>
      <c r="D29" s="126" t="s">
        <v>56</v>
      </c>
      <c r="E29" s="126">
        <v>1</v>
      </c>
      <c r="F29" s="230"/>
      <c r="G29" s="33"/>
      <c r="H29" s="33"/>
    </row>
    <row r="30" s="78" customFormat="1" ht="33" spans="1:8">
      <c r="A30" s="104">
        <v>28</v>
      </c>
      <c r="B30" s="126" t="s">
        <v>2387</v>
      </c>
      <c r="C30" s="231" t="s">
        <v>2441</v>
      </c>
      <c r="D30" s="126" t="s">
        <v>2442</v>
      </c>
      <c r="E30" s="126">
        <v>1</v>
      </c>
      <c r="F30" s="230"/>
      <c r="G30" s="33"/>
      <c r="H30" s="37"/>
    </row>
    <row r="31" s="78" customFormat="1" ht="99" spans="1:8">
      <c r="A31" s="104">
        <v>29</v>
      </c>
      <c r="B31" s="126" t="s">
        <v>2443</v>
      </c>
      <c r="C31" s="231" t="s">
        <v>2444</v>
      </c>
      <c r="D31" s="126" t="s">
        <v>2445</v>
      </c>
      <c r="E31" s="126">
        <v>70</v>
      </c>
      <c r="F31" s="33"/>
      <c r="G31" s="33"/>
      <c r="H31" s="37"/>
    </row>
    <row r="32" s="78" customFormat="1" ht="66" spans="1:8">
      <c r="A32" s="104">
        <v>30</v>
      </c>
      <c r="B32" s="126" t="s">
        <v>2446</v>
      </c>
      <c r="C32" s="231" t="s">
        <v>2447</v>
      </c>
      <c r="D32" s="126"/>
      <c r="E32" s="126"/>
      <c r="F32" s="33"/>
      <c r="G32" s="33"/>
      <c r="H32" s="37"/>
    </row>
    <row r="33" s="78" customFormat="1" ht="66" spans="1:8">
      <c r="A33" s="104">
        <v>31</v>
      </c>
      <c r="B33" s="126" t="s">
        <v>2448</v>
      </c>
      <c r="C33" s="231" t="s">
        <v>2449</v>
      </c>
      <c r="D33" s="126"/>
      <c r="E33" s="126"/>
      <c r="F33" s="33"/>
      <c r="G33" s="33"/>
      <c r="H33" s="37"/>
    </row>
    <row r="34" s="78" customFormat="1" ht="33" spans="1:8">
      <c r="A34" s="104">
        <v>32</v>
      </c>
      <c r="B34" s="126" t="s">
        <v>2450</v>
      </c>
      <c r="C34" s="231" t="s">
        <v>2451</v>
      </c>
      <c r="D34" s="126"/>
      <c r="E34" s="126"/>
      <c r="F34" s="33"/>
      <c r="G34" s="33"/>
      <c r="H34" s="37"/>
    </row>
    <row r="35" s="78" customFormat="1" ht="33" spans="1:8">
      <c r="A35" s="104">
        <v>33</v>
      </c>
      <c r="B35" s="126" t="s">
        <v>2452</v>
      </c>
      <c r="C35" s="231" t="s">
        <v>2453</v>
      </c>
      <c r="D35" s="126"/>
      <c r="E35" s="126"/>
      <c r="F35" s="33"/>
      <c r="G35" s="33"/>
      <c r="H35" s="37"/>
    </row>
    <row r="36" s="78" customFormat="1" ht="33" spans="1:8">
      <c r="A36" s="104">
        <v>34</v>
      </c>
      <c r="B36" s="126" t="s">
        <v>2454</v>
      </c>
      <c r="C36" s="231" t="s">
        <v>2455</v>
      </c>
      <c r="D36" s="126"/>
      <c r="E36" s="126"/>
      <c r="F36" s="33"/>
      <c r="G36" s="33"/>
      <c r="H36" s="37"/>
    </row>
    <row r="37" s="78" customFormat="1" ht="99" spans="1:8">
      <c r="A37" s="104">
        <v>35</v>
      </c>
      <c r="B37" s="126" t="s">
        <v>2456</v>
      </c>
      <c r="C37" s="231" t="s">
        <v>2457</v>
      </c>
      <c r="D37" s="126" t="s">
        <v>129</v>
      </c>
      <c r="E37" s="126">
        <v>1</v>
      </c>
      <c r="F37" s="33"/>
      <c r="G37" s="33"/>
      <c r="H37" s="37"/>
    </row>
    <row r="38" s="78" customFormat="1" ht="33" spans="1:8">
      <c r="A38" s="104">
        <v>36</v>
      </c>
      <c r="B38" s="126" t="s">
        <v>2458</v>
      </c>
      <c r="C38" s="231" t="s">
        <v>2459</v>
      </c>
      <c r="D38" s="126"/>
      <c r="E38" s="126"/>
      <c r="F38" s="33"/>
      <c r="G38" s="33"/>
      <c r="H38" s="37"/>
    </row>
    <row r="39" s="78" customFormat="1" ht="25" customHeight="1" spans="1:8">
      <c r="A39" s="307" t="s">
        <v>2460</v>
      </c>
      <c r="B39" s="308"/>
      <c r="C39" s="308"/>
      <c r="D39" s="308"/>
      <c r="E39" s="309"/>
      <c r="F39" s="232"/>
      <c r="G39" s="232"/>
      <c r="H39" s="310"/>
    </row>
    <row r="40" s="78" customFormat="1" ht="26" customHeight="1" spans="1:8">
      <c r="A40" s="307" t="s">
        <v>2461</v>
      </c>
      <c r="B40" s="308"/>
      <c r="C40" s="308"/>
      <c r="D40" s="308"/>
      <c r="E40" s="309"/>
      <c r="F40" s="311"/>
      <c r="G40" s="96"/>
      <c r="H40" s="232"/>
    </row>
    <row r="41" s="78" customFormat="1" spans="6:8">
      <c r="F41" s="81"/>
      <c r="G41" s="81"/>
      <c r="H41" s="81"/>
    </row>
    <row r="42" s="78" customFormat="1" spans="6:8">
      <c r="F42" s="81"/>
      <c r="G42" s="81"/>
      <c r="H42" s="81"/>
    </row>
    <row r="43" s="78" customFormat="1" spans="6:8">
      <c r="F43" s="81"/>
      <c r="G43" s="81"/>
      <c r="H43" s="81"/>
    </row>
    <row r="44" s="78" customFormat="1" spans="6:8">
      <c r="F44" s="81"/>
      <c r="G44" s="81"/>
      <c r="H44" s="81"/>
    </row>
    <row r="45" s="78" customFormat="1" spans="6:8">
      <c r="F45" s="81"/>
      <c r="G45" s="81"/>
      <c r="H45" s="81"/>
    </row>
    <row r="46" s="78" customFormat="1" spans="6:8">
      <c r="F46" s="81"/>
      <c r="G46" s="81"/>
      <c r="H46" s="81"/>
    </row>
    <row r="47" s="78" customFormat="1" spans="6:8">
      <c r="F47" s="81"/>
      <c r="G47" s="81"/>
      <c r="H47" s="81"/>
    </row>
    <row r="48" s="78" customFormat="1" spans="6:8">
      <c r="F48" s="81"/>
      <c r="G48" s="81"/>
      <c r="H48" s="81"/>
    </row>
    <row r="49" s="78" customFormat="1" spans="6:8">
      <c r="F49" s="81"/>
      <c r="G49" s="81"/>
      <c r="H49" s="81"/>
    </row>
  </sheetData>
  <autoFilter xmlns:etc="http://www.wps.cn/officeDocument/2017/etCustomData" ref="A1:H49" etc:filterBottomFollowUsedRange="0">
    <extLst/>
  </autoFilter>
  <mergeCells count="11">
    <mergeCell ref="A1:H1"/>
    <mergeCell ref="A39:E39"/>
    <mergeCell ref="F39:G39"/>
    <mergeCell ref="A40:E40"/>
    <mergeCell ref="F40:G40"/>
    <mergeCell ref="D31:D36"/>
    <mergeCell ref="D37:D38"/>
    <mergeCell ref="E31:E36"/>
    <mergeCell ref="E37:E38"/>
    <mergeCell ref="F7:F8"/>
    <mergeCell ref="G7:G8"/>
  </mergeCells>
  <pageMargins left="0.75" right="0.75" top="1" bottom="1" header="0.5" footer="0.5"/>
  <pageSetup paperSize="9" fitToHeight="0" orientation="landscape"/>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S59"/>
  <sheetViews>
    <sheetView view="pageBreakPreview" zoomScale="85" zoomScaleNormal="85" workbookViewId="0">
      <pane ySplit="2" topLeftCell="A52" activePane="bottomLeft" state="frozen"/>
      <selection/>
      <selection pane="bottomLeft" activeCell="N57" sqref="N57"/>
    </sheetView>
  </sheetViews>
  <sheetFormatPr defaultColWidth="9" defaultRowHeight="16.5"/>
  <cols>
    <col min="1" max="1" width="7.25833333333333" style="282" customWidth="1"/>
    <col min="2" max="2" width="10.875" style="284" customWidth="1"/>
    <col min="3" max="3" width="105.25" style="285" customWidth="1"/>
    <col min="4" max="4" width="6.63333333333333" style="282" customWidth="1"/>
    <col min="5" max="5" width="6.55833333333333" style="282" customWidth="1"/>
    <col min="6" max="8" width="13.6333333333333" style="286" customWidth="1"/>
    <col min="9" max="16370" width="9" style="282"/>
    <col min="16371" max="16384" width="9" style="241"/>
  </cols>
  <sheetData>
    <row r="1" s="282" customFormat="1" ht="24.75" spans="1:8">
      <c r="A1" s="287" t="s">
        <v>32</v>
      </c>
      <c r="B1" s="287"/>
      <c r="C1" s="288"/>
      <c r="D1" s="289"/>
      <c r="E1" s="289"/>
      <c r="F1" s="290"/>
      <c r="G1" s="290"/>
      <c r="H1" s="290"/>
    </row>
    <row r="2" s="283" customFormat="1" ht="30" spans="1:8">
      <c r="A2" s="50" t="s">
        <v>2</v>
      </c>
      <c r="B2" s="63" t="s">
        <v>43</v>
      </c>
      <c r="C2" s="63" t="s">
        <v>44</v>
      </c>
      <c r="D2" s="291" t="s">
        <v>45</v>
      </c>
      <c r="E2" s="291" t="s">
        <v>46</v>
      </c>
      <c r="F2" s="16" t="s">
        <v>79</v>
      </c>
      <c r="G2" s="16" t="s">
        <v>48</v>
      </c>
      <c r="H2" s="16" t="s">
        <v>5</v>
      </c>
    </row>
    <row r="3" s="282" customFormat="1" spans="1:8">
      <c r="A3" s="292" t="s">
        <v>2299</v>
      </c>
      <c r="B3" s="292"/>
      <c r="C3" s="293"/>
      <c r="D3" s="292"/>
      <c r="E3" s="292"/>
      <c r="F3" s="294"/>
      <c r="G3" s="294"/>
      <c r="H3" s="294"/>
    </row>
    <row r="4" s="282" customFormat="1" ht="247.5" spans="1:8">
      <c r="A4" s="295">
        <v>1</v>
      </c>
      <c r="B4" s="25" t="s">
        <v>2300</v>
      </c>
      <c r="C4" s="296" t="s">
        <v>2462</v>
      </c>
      <c r="D4" s="297" t="s">
        <v>129</v>
      </c>
      <c r="E4" s="295">
        <v>1</v>
      </c>
      <c r="F4" s="286"/>
      <c r="G4" s="30"/>
      <c r="H4" s="298" t="s">
        <v>126</v>
      </c>
    </row>
    <row r="5" s="282" customFormat="1" spans="1:8">
      <c r="A5" s="292" t="s">
        <v>2463</v>
      </c>
      <c r="B5" s="292"/>
      <c r="C5" s="293"/>
      <c r="D5" s="292"/>
      <c r="E5" s="292"/>
      <c r="F5" s="294"/>
      <c r="G5" s="294"/>
      <c r="H5" s="30"/>
    </row>
    <row r="6" s="282" customFormat="1" spans="1:8">
      <c r="A6" s="297">
        <v>2</v>
      </c>
      <c r="B6" s="25" t="s">
        <v>2464</v>
      </c>
      <c r="C6" s="26" t="s">
        <v>2465</v>
      </c>
      <c r="D6" s="25" t="s">
        <v>56</v>
      </c>
      <c r="E6" s="295">
        <v>1</v>
      </c>
      <c r="F6" s="30"/>
      <c r="G6" s="33"/>
      <c r="H6" s="30"/>
    </row>
    <row r="7" s="282" customFormat="1" ht="99" spans="1:8">
      <c r="A7" s="297">
        <v>3</v>
      </c>
      <c r="B7" s="29" t="s">
        <v>2466</v>
      </c>
      <c r="C7" s="31" t="s">
        <v>2467</v>
      </c>
      <c r="D7" s="299" t="s">
        <v>56</v>
      </c>
      <c r="E7" s="299">
        <v>2</v>
      </c>
      <c r="F7" s="30"/>
      <c r="G7" s="33"/>
      <c r="H7" s="30"/>
    </row>
    <row r="8" s="282" customFormat="1" ht="132" spans="1:8">
      <c r="A8" s="297">
        <v>4</v>
      </c>
      <c r="B8" s="25" t="s">
        <v>2290</v>
      </c>
      <c r="C8" s="26" t="s">
        <v>2468</v>
      </c>
      <c r="D8" s="25" t="s">
        <v>51</v>
      </c>
      <c r="E8" s="295">
        <v>2</v>
      </c>
      <c r="F8" s="30"/>
      <c r="G8" s="33"/>
      <c r="H8" s="30"/>
    </row>
    <row r="9" s="282" customFormat="1" ht="33" spans="1:8">
      <c r="A9" s="297">
        <v>5</v>
      </c>
      <c r="B9" s="25" t="s">
        <v>2469</v>
      </c>
      <c r="C9" s="26" t="s">
        <v>2470</v>
      </c>
      <c r="D9" s="25" t="s">
        <v>144</v>
      </c>
      <c r="E9" s="295">
        <v>2</v>
      </c>
      <c r="F9" s="30"/>
      <c r="G9" s="33"/>
      <c r="H9" s="30"/>
    </row>
    <row r="10" s="282" customFormat="1" spans="1:8">
      <c r="A10" s="297">
        <v>6</v>
      </c>
      <c r="B10" s="25" t="s">
        <v>2471</v>
      </c>
      <c r="C10" s="26" t="s">
        <v>2472</v>
      </c>
      <c r="D10" s="25" t="s">
        <v>466</v>
      </c>
      <c r="E10" s="295">
        <v>1</v>
      </c>
      <c r="F10" s="30"/>
      <c r="G10" s="33"/>
      <c r="H10" s="30"/>
    </row>
    <row r="11" s="282" customFormat="1" ht="33" spans="1:8">
      <c r="A11" s="297">
        <v>7</v>
      </c>
      <c r="B11" s="25" t="s">
        <v>2473</v>
      </c>
      <c r="C11" s="26" t="s">
        <v>2474</v>
      </c>
      <c r="D11" s="25" t="s">
        <v>103</v>
      </c>
      <c r="E11" s="295">
        <v>1</v>
      </c>
      <c r="F11" s="30"/>
      <c r="G11" s="33"/>
      <c r="H11" s="30"/>
    </row>
    <row r="12" s="282" customFormat="1" spans="1:8">
      <c r="A12" s="297">
        <v>8</v>
      </c>
      <c r="B12" s="25" t="s">
        <v>2475</v>
      </c>
      <c r="C12" s="26" t="s">
        <v>2476</v>
      </c>
      <c r="D12" s="25" t="s">
        <v>51</v>
      </c>
      <c r="E12" s="295">
        <v>1</v>
      </c>
      <c r="F12" s="30"/>
      <c r="G12" s="33"/>
      <c r="H12" s="30"/>
    </row>
    <row r="13" s="282" customFormat="1" spans="1:8">
      <c r="A13" s="297">
        <v>9</v>
      </c>
      <c r="B13" s="25" t="s">
        <v>2477</v>
      </c>
      <c r="C13" s="26" t="s">
        <v>2478</v>
      </c>
      <c r="D13" s="25" t="s">
        <v>56</v>
      </c>
      <c r="E13" s="295">
        <v>1</v>
      </c>
      <c r="F13" s="30"/>
      <c r="G13" s="33"/>
      <c r="H13" s="30"/>
    </row>
    <row r="14" s="282" customFormat="1" spans="1:8">
      <c r="A14" s="297">
        <v>10</v>
      </c>
      <c r="B14" s="25" t="s">
        <v>2479</v>
      </c>
      <c r="C14" s="26" t="s">
        <v>2480</v>
      </c>
      <c r="D14" s="25" t="s">
        <v>144</v>
      </c>
      <c r="E14" s="295">
        <v>4</v>
      </c>
      <c r="F14" s="30"/>
      <c r="G14" s="33"/>
      <c r="H14" s="30"/>
    </row>
    <row r="15" s="282" customFormat="1" spans="1:8">
      <c r="A15" s="297">
        <v>11</v>
      </c>
      <c r="B15" s="25" t="s">
        <v>2481</v>
      </c>
      <c r="C15" s="26" t="s">
        <v>2482</v>
      </c>
      <c r="D15" s="25" t="s">
        <v>1478</v>
      </c>
      <c r="E15" s="25">
        <v>200</v>
      </c>
      <c r="F15" s="30"/>
      <c r="G15" s="33"/>
      <c r="H15" s="30"/>
    </row>
    <row r="16" s="282" customFormat="1" ht="33" spans="1:8">
      <c r="A16" s="297">
        <v>12</v>
      </c>
      <c r="B16" s="25" t="s">
        <v>2483</v>
      </c>
      <c r="C16" s="26" t="s">
        <v>2484</v>
      </c>
      <c r="D16" s="25" t="s">
        <v>2485</v>
      </c>
      <c r="E16" s="25">
        <v>4</v>
      </c>
      <c r="F16" s="30"/>
      <c r="G16" s="33"/>
      <c r="H16" s="30"/>
    </row>
    <row r="17" s="282" customFormat="1" ht="49.5" spans="1:8">
      <c r="A17" s="297">
        <v>13</v>
      </c>
      <c r="B17" s="25" t="s">
        <v>2486</v>
      </c>
      <c r="C17" s="26" t="s">
        <v>2487</v>
      </c>
      <c r="D17" s="25" t="s">
        <v>56</v>
      </c>
      <c r="E17" s="25">
        <v>1</v>
      </c>
      <c r="F17" s="30"/>
      <c r="G17" s="33"/>
      <c r="H17" s="30"/>
    </row>
    <row r="18" s="282" customFormat="1" spans="1:8">
      <c r="A18" s="297">
        <v>14</v>
      </c>
      <c r="B18" s="25" t="s">
        <v>2488</v>
      </c>
      <c r="C18" s="26" t="s">
        <v>2489</v>
      </c>
      <c r="D18" s="25" t="s">
        <v>2490</v>
      </c>
      <c r="E18" s="295">
        <v>4</v>
      </c>
      <c r="F18" s="30"/>
      <c r="G18" s="33"/>
      <c r="H18" s="30"/>
    </row>
    <row r="19" s="282" customFormat="1" ht="409.5" spans="1:8">
      <c r="A19" s="297">
        <v>15</v>
      </c>
      <c r="B19" s="25" t="s">
        <v>2491</v>
      </c>
      <c r="C19" s="26" t="s">
        <v>2492</v>
      </c>
      <c r="D19" s="25" t="s">
        <v>56</v>
      </c>
      <c r="E19" s="25">
        <v>1</v>
      </c>
      <c r="F19" s="30"/>
      <c r="G19" s="33"/>
      <c r="H19" s="30"/>
    </row>
    <row r="20" s="282" customFormat="1" spans="1:8">
      <c r="A20" s="292" t="s">
        <v>2493</v>
      </c>
      <c r="B20" s="292"/>
      <c r="C20" s="293"/>
      <c r="D20" s="292"/>
      <c r="E20" s="292"/>
      <c r="F20" s="294"/>
      <c r="G20" s="294"/>
      <c r="H20" s="30"/>
    </row>
    <row r="21" s="282" customFormat="1" spans="1:8">
      <c r="A21" s="297">
        <v>16</v>
      </c>
      <c r="B21" s="25" t="s">
        <v>2464</v>
      </c>
      <c r="C21" s="26" t="s">
        <v>2465</v>
      </c>
      <c r="D21" s="25" t="s">
        <v>56</v>
      </c>
      <c r="E21" s="295">
        <v>1</v>
      </c>
      <c r="F21" s="30"/>
      <c r="G21" s="33"/>
      <c r="H21" s="30"/>
    </row>
    <row r="22" s="282" customFormat="1" ht="99" spans="1:8">
      <c r="A22" s="297">
        <v>17</v>
      </c>
      <c r="B22" s="29" t="s">
        <v>2466</v>
      </c>
      <c r="C22" s="31" t="s">
        <v>2467</v>
      </c>
      <c r="D22" s="299" t="s">
        <v>56</v>
      </c>
      <c r="E22" s="299">
        <v>2</v>
      </c>
      <c r="F22" s="30"/>
      <c r="G22" s="33"/>
      <c r="H22" s="30"/>
    </row>
    <row r="23" s="282" customFormat="1" ht="132" spans="1:8">
      <c r="A23" s="297">
        <v>18</v>
      </c>
      <c r="B23" s="25" t="s">
        <v>2290</v>
      </c>
      <c r="C23" s="26" t="s">
        <v>2468</v>
      </c>
      <c r="D23" s="25" t="s">
        <v>51</v>
      </c>
      <c r="E23" s="295">
        <v>2</v>
      </c>
      <c r="F23" s="30"/>
      <c r="G23" s="33"/>
      <c r="H23" s="30"/>
    </row>
    <row r="24" s="282" customFormat="1" ht="409.5" spans="1:8">
      <c r="A24" s="297">
        <v>19</v>
      </c>
      <c r="B24" s="25" t="s">
        <v>2494</v>
      </c>
      <c r="C24" s="26" t="s">
        <v>2495</v>
      </c>
      <c r="D24" s="25" t="s">
        <v>56</v>
      </c>
      <c r="E24" s="25">
        <v>1</v>
      </c>
      <c r="F24" s="30"/>
      <c r="G24" s="33"/>
      <c r="H24" s="30"/>
    </row>
    <row r="25" s="282" customFormat="1" ht="99" spans="1:8">
      <c r="A25" s="297">
        <v>20</v>
      </c>
      <c r="B25" s="25" t="s">
        <v>2496</v>
      </c>
      <c r="C25" s="26" t="s">
        <v>2497</v>
      </c>
      <c r="D25" s="25" t="s">
        <v>56</v>
      </c>
      <c r="E25" s="25">
        <v>1</v>
      </c>
      <c r="F25" s="30"/>
      <c r="G25" s="33"/>
      <c r="H25" s="30"/>
    </row>
    <row r="26" s="282" customFormat="1" ht="409.5" spans="1:8">
      <c r="A26" s="297">
        <v>21</v>
      </c>
      <c r="B26" s="25" t="s">
        <v>2498</v>
      </c>
      <c r="C26" s="26" t="s">
        <v>2499</v>
      </c>
      <c r="D26" s="25" t="s">
        <v>56</v>
      </c>
      <c r="E26" s="25">
        <v>1</v>
      </c>
      <c r="F26" s="30"/>
      <c r="G26" s="33"/>
      <c r="H26" s="30"/>
    </row>
    <row r="27" s="282" customFormat="1" ht="181.5" spans="1:8">
      <c r="A27" s="297">
        <v>22</v>
      </c>
      <c r="B27" s="25" t="s">
        <v>2500</v>
      </c>
      <c r="C27" s="26" t="s">
        <v>2501</v>
      </c>
      <c r="D27" s="25" t="s">
        <v>56</v>
      </c>
      <c r="E27" s="295">
        <v>1</v>
      </c>
      <c r="F27" s="30"/>
      <c r="G27" s="33"/>
      <c r="H27" s="30"/>
    </row>
    <row r="28" s="282" customFormat="1" ht="264" spans="1:8">
      <c r="A28" s="297">
        <v>23</v>
      </c>
      <c r="B28" s="25" t="s">
        <v>2502</v>
      </c>
      <c r="C28" s="26" t="s">
        <v>2503</v>
      </c>
      <c r="D28" s="25" t="s">
        <v>56</v>
      </c>
      <c r="E28" s="25">
        <v>2</v>
      </c>
      <c r="F28" s="30"/>
      <c r="G28" s="33"/>
      <c r="H28" s="30"/>
    </row>
    <row r="29" s="282" customFormat="1" ht="33" spans="1:8">
      <c r="A29" s="297">
        <v>24</v>
      </c>
      <c r="B29" s="25" t="s">
        <v>2483</v>
      </c>
      <c r="C29" s="26" t="s">
        <v>2484</v>
      </c>
      <c r="D29" s="25" t="s">
        <v>2485</v>
      </c>
      <c r="E29" s="25">
        <v>4</v>
      </c>
      <c r="F29" s="30"/>
      <c r="G29" s="33"/>
      <c r="H29" s="30"/>
    </row>
    <row r="30" s="282" customFormat="1" spans="1:8">
      <c r="A30" s="292" t="s">
        <v>2504</v>
      </c>
      <c r="B30" s="292"/>
      <c r="C30" s="293"/>
      <c r="D30" s="292"/>
      <c r="E30" s="292"/>
      <c r="F30" s="294"/>
      <c r="G30" s="294"/>
      <c r="H30" s="30"/>
    </row>
    <row r="31" s="282" customFormat="1" ht="409.5" spans="1:8">
      <c r="A31" s="297">
        <v>25</v>
      </c>
      <c r="B31" s="25" t="s">
        <v>2505</v>
      </c>
      <c r="C31" s="26" t="s">
        <v>2506</v>
      </c>
      <c r="D31" s="24" t="s">
        <v>56</v>
      </c>
      <c r="E31" s="25">
        <v>1</v>
      </c>
      <c r="F31" s="30"/>
      <c r="G31" s="33"/>
      <c r="H31" s="30"/>
    </row>
    <row r="32" s="282" customFormat="1" ht="409.5" spans="1:8">
      <c r="A32" s="297">
        <v>26</v>
      </c>
      <c r="B32" s="25" t="s">
        <v>2507</v>
      </c>
      <c r="C32" s="26" t="s">
        <v>2508</v>
      </c>
      <c r="D32" s="24" t="s">
        <v>56</v>
      </c>
      <c r="E32" s="25">
        <v>1</v>
      </c>
      <c r="F32" s="30"/>
      <c r="G32" s="33"/>
      <c r="H32" s="30"/>
    </row>
    <row r="33" s="282" customFormat="1" ht="409.5" spans="1:8">
      <c r="A33" s="297">
        <v>27</v>
      </c>
      <c r="B33" s="25" t="s">
        <v>2509</v>
      </c>
      <c r="C33" s="26" t="s">
        <v>2510</v>
      </c>
      <c r="D33" s="24" t="s">
        <v>56</v>
      </c>
      <c r="E33" s="25">
        <v>1</v>
      </c>
      <c r="F33" s="30"/>
      <c r="G33" s="33"/>
      <c r="H33" s="30"/>
    </row>
    <row r="34" s="282" customFormat="1" ht="409.5" spans="1:8">
      <c r="A34" s="297">
        <v>28</v>
      </c>
      <c r="B34" s="25" t="s">
        <v>2511</v>
      </c>
      <c r="C34" s="26" t="s">
        <v>2512</v>
      </c>
      <c r="D34" s="24" t="s">
        <v>56</v>
      </c>
      <c r="E34" s="25">
        <v>1</v>
      </c>
      <c r="F34" s="30"/>
      <c r="G34" s="33"/>
      <c r="H34" s="30"/>
    </row>
    <row r="35" s="282" customFormat="1" spans="1:8">
      <c r="A35" s="292" t="s">
        <v>2513</v>
      </c>
      <c r="B35" s="292"/>
      <c r="C35" s="293"/>
      <c r="D35" s="292"/>
      <c r="E35" s="292"/>
      <c r="F35" s="294"/>
      <c r="G35" s="294"/>
      <c r="H35" s="30"/>
    </row>
    <row r="36" s="282" customFormat="1" ht="409.5" spans="1:8">
      <c r="A36" s="297">
        <v>29</v>
      </c>
      <c r="B36" s="25" t="s">
        <v>2514</v>
      </c>
      <c r="C36" s="26" t="s">
        <v>2515</v>
      </c>
      <c r="D36" s="24" t="s">
        <v>56</v>
      </c>
      <c r="E36" s="25">
        <v>1</v>
      </c>
      <c r="F36" s="30"/>
      <c r="G36" s="33"/>
      <c r="H36" s="30"/>
    </row>
    <row r="37" s="282" customFormat="1" ht="330" spans="1:8">
      <c r="A37" s="297">
        <v>30</v>
      </c>
      <c r="B37" s="25" t="s">
        <v>2516</v>
      </c>
      <c r="C37" s="26" t="s">
        <v>2517</v>
      </c>
      <c r="D37" s="24" t="s">
        <v>56</v>
      </c>
      <c r="E37" s="25">
        <v>2</v>
      </c>
      <c r="F37" s="30"/>
      <c r="G37" s="33"/>
      <c r="H37" s="30"/>
    </row>
    <row r="38" s="282" customFormat="1" ht="247.5" spans="1:8">
      <c r="A38" s="297">
        <v>31</v>
      </c>
      <c r="B38" s="25" t="s">
        <v>2518</v>
      </c>
      <c r="C38" s="26" t="s">
        <v>2519</v>
      </c>
      <c r="D38" s="24" t="s">
        <v>56</v>
      </c>
      <c r="E38" s="25">
        <v>1</v>
      </c>
      <c r="F38" s="30"/>
      <c r="G38" s="33"/>
      <c r="H38" s="30"/>
    </row>
    <row r="39" s="282" customFormat="1" ht="409.5" spans="1:8">
      <c r="A39" s="297">
        <v>32</v>
      </c>
      <c r="B39" s="25" t="s">
        <v>2520</v>
      </c>
      <c r="C39" s="26" t="s">
        <v>2521</v>
      </c>
      <c r="D39" s="25" t="s">
        <v>56</v>
      </c>
      <c r="E39" s="24">
        <v>2</v>
      </c>
      <c r="F39" s="30"/>
      <c r="G39" s="33"/>
      <c r="H39" s="30"/>
    </row>
    <row r="40" s="282" customFormat="1" ht="409.5" spans="1:8">
      <c r="A40" s="297">
        <v>33</v>
      </c>
      <c r="B40" s="25" t="s">
        <v>2522</v>
      </c>
      <c r="C40" s="26" t="s">
        <v>2523</v>
      </c>
      <c r="D40" s="24" t="s">
        <v>56</v>
      </c>
      <c r="E40" s="25">
        <v>1</v>
      </c>
      <c r="F40" s="30"/>
      <c r="G40" s="33"/>
      <c r="H40" s="30"/>
    </row>
    <row r="41" s="282" customFormat="1" ht="363" spans="1:8">
      <c r="A41" s="297">
        <v>34</v>
      </c>
      <c r="B41" s="25" t="s">
        <v>2524</v>
      </c>
      <c r="C41" s="26" t="s">
        <v>2525</v>
      </c>
      <c r="D41" s="25" t="s">
        <v>56</v>
      </c>
      <c r="E41" s="24">
        <v>1</v>
      </c>
      <c r="F41" s="30"/>
      <c r="G41" s="33"/>
      <c r="H41" s="298"/>
    </row>
    <row r="42" s="282" customFormat="1" ht="33" spans="1:16373">
      <c r="A42" s="297">
        <v>35</v>
      </c>
      <c r="B42" s="25" t="s">
        <v>2526</v>
      </c>
      <c r="C42" s="26" t="s">
        <v>2527</v>
      </c>
      <c r="D42" s="25" t="s">
        <v>2528</v>
      </c>
      <c r="E42" s="25">
        <v>110</v>
      </c>
      <c r="F42" s="30"/>
      <c r="G42" s="33"/>
      <c r="H42" s="298" t="s">
        <v>126</v>
      </c>
      <c r="XEQ42" s="241"/>
      <c r="XER42" s="241"/>
      <c r="XES42" s="241"/>
    </row>
    <row r="43" s="282" customFormat="1" ht="33" spans="1:16373">
      <c r="A43" s="297">
        <v>36</v>
      </c>
      <c r="B43" s="25" t="s">
        <v>2529</v>
      </c>
      <c r="C43" s="26" t="s">
        <v>2530</v>
      </c>
      <c r="D43" s="25" t="s">
        <v>2528</v>
      </c>
      <c r="E43" s="25">
        <v>70</v>
      </c>
      <c r="F43" s="30"/>
      <c r="G43" s="33"/>
      <c r="H43" s="300" t="s">
        <v>126</v>
      </c>
      <c r="XEQ43" s="241"/>
      <c r="XER43" s="241"/>
      <c r="XES43" s="241"/>
    </row>
    <row r="44" s="282" customFormat="1" spans="1:8">
      <c r="A44" s="292" t="s">
        <v>2531</v>
      </c>
      <c r="B44" s="292"/>
      <c r="C44" s="293"/>
      <c r="D44" s="292"/>
      <c r="E44" s="292"/>
      <c r="F44" s="294"/>
      <c r="G44" s="294"/>
      <c r="H44" s="30"/>
    </row>
    <row r="45" s="282" customFormat="1" ht="409.5" spans="1:8">
      <c r="A45" s="297">
        <v>37</v>
      </c>
      <c r="B45" s="25" t="s">
        <v>2532</v>
      </c>
      <c r="C45" s="26" t="s">
        <v>2533</v>
      </c>
      <c r="D45" s="25" t="s">
        <v>56</v>
      </c>
      <c r="E45" s="24">
        <v>1</v>
      </c>
      <c r="F45" s="30"/>
      <c r="G45" s="33"/>
      <c r="H45" s="30"/>
    </row>
    <row r="46" s="282" customFormat="1" ht="297" spans="1:8">
      <c r="A46" s="297">
        <v>38</v>
      </c>
      <c r="B46" s="25" t="s">
        <v>2534</v>
      </c>
      <c r="C46" s="26" t="s">
        <v>2535</v>
      </c>
      <c r="D46" s="25" t="s">
        <v>56</v>
      </c>
      <c r="E46" s="24">
        <v>1</v>
      </c>
      <c r="F46" s="30"/>
      <c r="G46" s="33"/>
      <c r="H46" s="30"/>
    </row>
    <row r="47" s="282" customFormat="1" ht="33" spans="1:8">
      <c r="A47" s="297">
        <v>39</v>
      </c>
      <c r="B47" s="25" t="s">
        <v>2483</v>
      </c>
      <c r="C47" s="26" t="s">
        <v>2484</v>
      </c>
      <c r="D47" s="25" t="s">
        <v>2485</v>
      </c>
      <c r="E47" s="25">
        <v>4</v>
      </c>
      <c r="F47" s="30"/>
      <c r="G47" s="33"/>
      <c r="H47" s="30"/>
    </row>
    <row r="48" s="282" customFormat="1" spans="1:8">
      <c r="A48" s="292" t="s">
        <v>2536</v>
      </c>
      <c r="B48" s="292"/>
      <c r="C48" s="293"/>
      <c r="D48" s="292"/>
      <c r="E48" s="292"/>
      <c r="F48" s="294"/>
      <c r="G48" s="294"/>
      <c r="H48" s="30"/>
    </row>
    <row r="49" s="282" customFormat="1" ht="409.5" spans="1:8">
      <c r="A49" s="297">
        <v>40</v>
      </c>
      <c r="B49" s="25" t="s">
        <v>2537</v>
      </c>
      <c r="C49" s="26" t="s">
        <v>2538</v>
      </c>
      <c r="D49" s="25" t="s">
        <v>56</v>
      </c>
      <c r="E49" s="25">
        <v>4</v>
      </c>
      <c r="F49" s="30"/>
      <c r="G49" s="33"/>
      <c r="H49" s="30"/>
    </row>
    <row r="50" s="282" customFormat="1" ht="363" spans="1:8">
      <c r="A50" s="297">
        <v>41</v>
      </c>
      <c r="B50" s="25" t="s">
        <v>2539</v>
      </c>
      <c r="C50" s="26" t="s">
        <v>2540</v>
      </c>
      <c r="D50" s="25" t="s">
        <v>56</v>
      </c>
      <c r="E50" s="25">
        <v>4</v>
      </c>
      <c r="F50" s="30"/>
      <c r="G50" s="33"/>
      <c r="H50" s="30"/>
    </row>
    <row r="51" s="282" customFormat="1" ht="330" spans="1:8">
      <c r="A51" s="297">
        <v>42</v>
      </c>
      <c r="B51" s="25" t="s">
        <v>2541</v>
      </c>
      <c r="C51" s="26" t="s">
        <v>2542</v>
      </c>
      <c r="D51" s="25" t="s">
        <v>56</v>
      </c>
      <c r="E51" s="25">
        <v>4</v>
      </c>
      <c r="F51" s="30"/>
      <c r="G51" s="33"/>
      <c r="H51" s="30"/>
    </row>
    <row r="52" s="282" customFormat="1" ht="409.5" spans="1:8">
      <c r="A52" s="297">
        <v>43</v>
      </c>
      <c r="B52" s="25" t="s">
        <v>2543</v>
      </c>
      <c r="C52" s="26" t="s">
        <v>2544</v>
      </c>
      <c r="D52" s="25" t="s">
        <v>56</v>
      </c>
      <c r="E52" s="25">
        <v>4</v>
      </c>
      <c r="F52" s="30"/>
      <c r="G52" s="33"/>
      <c r="H52" s="30"/>
    </row>
    <row r="53" s="282" customFormat="1" ht="115.5" spans="1:8">
      <c r="A53" s="297">
        <v>44</v>
      </c>
      <c r="B53" s="25" t="s">
        <v>2545</v>
      </c>
      <c r="C53" s="26" t="s">
        <v>2546</v>
      </c>
      <c r="D53" s="25" t="s">
        <v>56</v>
      </c>
      <c r="E53" s="25">
        <v>4</v>
      </c>
      <c r="F53" s="30"/>
      <c r="G53" s="33"/>
      <c r="H53" s="30"/>
    </row>
    <row r="54" s="282" customFormat="1" ht="33" spans="1:8">
      <c r="A54" s="297">
        <v>45</v>
      </c>
      <c r="B54" s="25" t="s">
        <v>2483</v>
      </c>
      <c r="C54" s="26" t="s">
        <v>2484</v>
      </c>
      <c r="D54" s="25" t="s">
        <v>2485</v>
      </c>
      <c r="E54" s="25">
        <v>4</v>
      </c>
      <c r="F54" s="30"/>
      <c r="G54" s="33"/>
      <c r="H54" s="30"/>
    </row>
    <row r="55" s="282" customFormat="1" spans="1:8">
      <c r="A55" s="292" t="s">
        <v>2375</v>
      </c>
      <c r="B55" s="292"/>
      <c r="C55" s="293"/>
      <c r="D55" s="292"/>
      <c r="E55" s="292"/>
      <c r="F55" s="294"/>
      <c r="G55" s="294"/>
      <c r="H55" s="30"/>
    </row>
    <row r="56" s="282" customFormat="1" ht="33" spans="1:8">
      <c r="A56" s="295">
        <v>46</v>
      </c>
      <c r="B56" s="297" t="s">
        <v>2376</v>
      </c>
      <c r="C56" s="296" t="s">
        <v>2547</v>
      </c>
      <c r="D56" s="297" t="s">
        <v>129</v>
      </c>
      <c r="E56" s="295">
        <v>1</v>
      </c>
      <c r="F56" s="30"/>
      <c r="G56" s="33"/>
      <c r="H56" s="30"/>
    </row>
    <row r="57" s="241" customFormat="1" ht="115.5" spans="1:8">
      <c r="A57" s="295">
        <v>47</v>
      </c>
      <c r="B57" s="297" t="s">
        <v>2548</v>
      </c>
      <c r="C57" s="296" t="s">
        <v>2549</v>
      </c>
      <c r="D57" s="297" t="s">
        <v>129</v>
      </c>
      <c r="E57" s="295">
        <v>1</v>
      </c>
      <c r="F57" s="30"/>
      <c r="G57" s="37"/>
      <c r="H57" s="30"/>
    </row>
    <row r="58" s="282" customFormat="1" spans="1:8">
      <c r="A58" s="301" t="s">
        <v>41</v>
      </c>
      <c r="B58" s="292"/>
      <c r="C58" s="293"/>
      <c r="D58" s="301"/>
      <c r="E58" s="301"/>
      <c r="F58" s="302"/>
      <c r="H58" s="30"/>
    </row>
    <row r="59" s="282" customFormat="1" spans="2:8">
      <c r="B59" s="284"/>
      <c r="C59" s="285"/>
      <c r="F59" s="286"/>
      <c r="G59" s="286"/>
      <c r="H59" s="286"/>
    </row>
  </sheetData>
  <autoFilter xmlns:etc="http://www.wps.cn/officeDocument/2017/etCustomData" ref="A1:H58" etc:filterBottomFollowUsedRange="0">
    <extLst/>
  </autoFilter>
  <mergeCells count="10">
    <mergeCell ref="A1:H1"/>
    <mergeCell ref="A3:F3"/>
    <mergeCell ref="A5:F5"/>
    <mergeCell ref="A20:F20"/>
    <mergeCell ref="A30:F30"/>
    <mergeCell ref="A35:F35"/>
    <mergeCell ref="A44:F44"/>
    <mergeCell ref="A48:F48"/>
    <mergeCell ref="A55:F55"/>
    <mergeCell ref="A58:F58"/>
  </mergeCells>
  <pageMargins left="0.75" right="0.75" top="1" bottom="1" header="0.5" footer="0.5"/>
  <pageSetup paperSize="9" scale="49" orientation="portrait"/>
  <headerFooter/>
  <colBreaks count="1" manualBreakCount="1">
    <brk id="8" max="104857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6"/>
  <sheetViews>
    <sheetView zoomScale="85" zoomScaleNormal="85" workbookViewId="0">
      <pane ySplit="2" topLeftCell="A32" activePane="bottomLeft" state="frozen"/>
      <selection/>
      <selection pane="bottomLeft" activeCell="S35" sqref="S35"/>
    </sheetView>
  </sheetViews>
  <sheetFormatPr defaultColWidth="9" defaultRowHeight="16.5"/>
  <cols>
    <col min="1" max="1" width="9" style="243"/>
    <col min="2" max="2" width="11.75" style="243" customWidth="1"/>
    <col min="3" max="3" width="60.7583333333333" style="268" customWidth="1"/>
    <col min="4" max="4" width="9" style="243"/>
    <col min="5" max="5" width="15.8833333333333" style="243" customWidth="1"/>
    <col min="6" max="7" width="15.8833333333333" style="82" customWidth="1"/>
    <col min="8" max="8" width="20.1916666666667" style="82" customWidth="1"/>
    <col min="9" max="9" width="29.95" style="243" hidden="1" customWidth="1"/>
    <col min="10" max="12" width="12.5" style="243" hidden="1" customWidth="1"/>
    <col min="13" max="13" width="15.3583333333333" style="243" customWidth="1"/>
    <col min="14" max="16384" width="9" style="243"/>
  </cols>
  <sheetData>
    <row r="1" s="243" customFormat="1" ht="24.75" spans="1:8">
      <c r="A1" s="60" t="s">
        <v>33</v>
      </c>
      <c r="B1" s="60"/>
      <c r="C1" s="269"/>
      <c r="D1" s="60"/>
      <c r="E1" s="60"/>
      <c r="F1" s="270"/>
      <c r="G1" s="270"/>
      <c r="H1" s="270"/>
    </row>
    <row r="2" s="243" customFormat="1" ht="30" spans="1:8">
      <c r="A2" s="63" t="s">
        <v>2</v>
      </c>
      <c r="B2" s="63" t="s">
        <v>43</v>
      </c>
      <c r="C2" s="63" t="s">
        <v>2550</v>
      </c>
      <c r="D2" s="63" t="s">
        <v>45</v>
      </c>
      <c r="E2" s="63" t="s">
        <v>46</v>
      </c>
      <c r="F2" s="16" t="s">
        <v>79</v>
      </c>
      <c r="G2" s="16" t="s">
        <v>48</v>
      </c>
      <c r="H2" s="16" t="s">
        <v>5</v>
      </c>
    </row>
    <row r="3" s="243" customFormat="1" ht="132" spans="1:8">
      <c r="A3" s="121">
        <v>1</v>
      </c>
      <c r="B3" s="121" t="s">
        <v>2551</v>
      </c>
      <c r="C3" s="271" t="s">
        <v>2552</v>
      </c>
      <c r="D3" s="121" t="s">
        <v>108</v>
      </c>
      <c r="E3" s="272">
        <v>352</v>
      </c>
      <c r="F3" s="273"/>
      <c r="G3" s="273"/>
      <c r="H3" s="273"/>
    </row>
    <row r="4" s="243" customFormat="1" ht="99" spans="1:8">
      <c r="A4" s="121">
        <v>2</v>
      </c>
      <c r="B4" s="121" t="s">
        <v>2553</v>
      </c>
      <c r="C4" s="271" t="s">
        <v>2554</v>
      </c>
      <c r="D4" s="121" t="s">
        <v>108</v>
      </c>
      <c r="E4" s="121"/>
      <c r="F4" s="123"/>
      <c r="G4" s="123"/>
      <c r="H4" s="123"/>
    </row>
    <row r="5" s="243" customFormat="1" ht="99" spans="1:8">
      <c r="A5" s="121">
        <v>3</v>
      </c>
      <c r="B5" s="121" t="s">
        <v>2555</v>
      </c>
      <c r="C5" s="233" t="s">
        <v>2556</v>
      </c>
      <c r="D5" s="121" t="s">
        <v>103</v>
      </c>
      <c r="E5" s="121">
        <v>60</v>
      </c>
      <c r="F5" s="123"/>
      <c r="G5" s="123"/>
      <c r="H5" s="123"/>
    </row>
    <row r="6" s="243" customFormat="1" ht="82.5" spans="1:8">
      <c r="A6" s="121">
        <v>4</v>
      </c>
      <c r="B6" s="121" t="s">
        <v>2557</v>
      </c>
      <c r="C6" s="233" t="s">
        <v>2558</v>
      </c>
      <c r="D6" s="121" t="s">
        <v>108</v>
      </c>
      <c r="E6" s="121">
        <v>2</v>
      </c>
      <c r="F6" s="123"/>
      <c r="G6" s="123"/>
      <c r="H6" s="123"/>
    </row>
    <row r="7" s="243" customFormat="1" ht="82.5" spans="1:8">
      <c r="A7" s="121">
        <v>5</v>
      </c>
      <c r="B7" s="121" t="s">
        <v>2557</v>
      </c>
      <c r="C7" s="233" t="s">
        <v>2559</v>
      </c>
      <c r="D7" s="121" t="s">
        <v>108</v>
      </c>
      <c r="E7" s="121">
        <v>5</v>
      </c>
      <c r="F7" s="123"/>
      <c r="G7" s="123"/>
      <c r="H7" s="123"/>
    </row>
    <row r="8" s="243" customFormat="1" ht="82.5" spans="1:8">
      <c r="A8" s="121">
        <v>6</v>
      </c>
      <c r="B8" s="121" t="s">
        <v>2560</v>
      </c>
      <c r="C8" s="233" t="s">
        <v>2561</v>
      </c>
      <c r="D8" s="121" t="s">
        <v>144</v>
      </c>
      <c r="E8" s="121">
        <v>7</v>
      </c>
      <c r="F8" s="123"/>
      <c r="G8" s="123"/>
      <c r="H8" s="123"/>
    </row>
    <row r="9" s="243" customFormat="1" ht="115.5" spans="1:8">
      <c r="A9" s="25">
        <v>7</v>
      </c>
      <c r="B9" s="25" t="s">
        <v>2562</v>
      </c>
      <c r="C9" s="26" t="s">
        <v>2563</v>
      </c>
      <c r="D9" s="25" t="s">
        <v>108</v>
      </c>
      <c r="E9" s="25">
        <v>7</v>
      </c>
      <c r="F9" s="37"/>
      <c r="G9" s="123"/>
      <c r="H9" s="123"/>
    </row>
    <row r="10" s="243" customFormat="1" ht="99" spans="1:8">
      <c r="A10" s="25">
        <v>8</v>
      </c>
      <c r="B10" s="25" t="s">
        <v>2564</v>
      </c>
      <c r="C10" s="26" t="s">
        <v>2565</v>
      </c>
      <c r="D10" s="25" t="s">
        <v>56</v>
      </c>
      <c r="E10" s="25">
        <v>5</v>
      </c>
      <c r="F10" s="37"/>
      <c r="G10" s="123"/>
      <c r="H10" s="123"/>
    </row>
    <row r="11" s="243" customFormat="1" ht="82.5" spans="1:8">
      <c r="A11" s="25">
        <v>9</v>
      </c>
      <c r="B11" s="25" t="s">
        <v>2566</v>
      </c>
      <c r="C11" s="26" t="s">
        <v>2567</v>
      </c>
      <c r="D11" s="25" t="s">
        <v>108</v>
      </c>
      <c r="E11" s="25">
        <v>5</v>
      </c>
      <c r="F11" s="37"/>
      <c r="G11" s="123"/>
      <c r="H11" s="123"/>
    </row>
    <row r="12" s="243" customFormat="1" ht="82.5" spans="1:8">
      <c r="A12" s="25">
        <v>10</v>
      </c>
      <c r="B12" s="25" t="s">
        <v>2568</v>
      </c>
      <c r="C12" s="26" t="s">
        <v>2569</v>
      </c>
      <c r="D12" s="25" t="s">
        <v>108</v>
      </c>
      <c r="E12" s="25">
        <v>5</v>
      </c>
      <c r="F12" s="37"/>
      <c r="G12" s="37"/>
      <c r="H12" s="123"/>
    </row>
    <row r="13" s="243" customFormat="1" ht="21" spans="1:8">
      <c r="A13" s="274" t="s">
        <v>2570</v>
      </c>
      <c r="B13" s="274"/>
      <c r="C13" s="275"/>
      <c r="D13" s="274"/>
      <c r="E13" s="274"/>
      <c r="F13" s="276"/>
      <c r="G13" s="276"/>
      <c r="H13" s="276"/>
    </row>
    <row r="14" s="243" customFormat="1" ht="82.5" spans="1:8">
      <c r="A14" s="25">
        <v>1</v>
      </c>
      <c r="B14" s="25" t="s">
        <v>2571</v>
      </c>
      <c r="C14" s="26" t="s">
        <v>2572</v>
      </c>
      <c r="D14" s="25" t="s">
        <v>108</v>
      </c>
      <c r="E14" s="25">
        <v>2</v>
      </c>
      <c r="F14" s="37"/>
      <c r="G14" s="37"/>
      <c r="H14" s="37"/>
    </row>
    <row r="15" s="243" customFormat="1" ht="82.5" spans="1:8">
      <c r="A15" s="25">
        <v>2</v>
      </c>
      <c r="B15" s="25" t="s">
        <v>2573</v>
      </c>
      <c r="C15" s="26" t="s">
        <v>2574</v>
      </c>
      <c r="D15" s="25" t="s">
        <v>108</v>
      </c>
      <c r="E15" s="25">
        <v>52</v>
      </c>
      <c r="F15" s="37"/>
      <c r="G15" s="37"/>
      <c r="H15" s="37"/>
    </row>
    <row r="16" s="243" customFormat="1" ht="82.5" spans="1:8">
      <c r="A16" s="25">
        <v>3</v>
      </c>
      <c r="B16" s="25" t="s">
        <v>2575</v>
      </c>
      <c r="C16" s="233" t="s">
        <v>2576</v>
      </c>
      <c r="D16" s="25" t="s">
        <v>108</v>
      </c>
      <c r="E16" s="25">
        <v>12</v>
      </c>
      <c r="F16" s="37"/>
      <c r="G16" s="123"/>
      <c r="H16" s="37"/>
    </row>
    <row r="17" s="243" customFormat="1" ht="82.5" spans="1:8">
      <c r="A17" s="25">
        <v>4</v>
      </c>
      <c r="B17" s="25" t="s">
        <v>2573</v>
      </c>
      <c r="C17" s="26" t="s">
        <v>2577</v>
      </c>
      <c r="D17" s="25" t="s">
        <v>108</v>
      </c>
      <c r="E17" s="25">
        <v>48</v>
      </c>
      <c r="F17" s="37"/>
      <c r="G17" s="123"/>
      <c r="H17" s="37"/>
    </row>
    <row r="18" s="243" customFormat="1" ht="82.5" spans="1:8">
      <c r="A18" s="25">
        <v>5</v>
      </c>
      <c r="B18" s="25" t="s">
        <v>2568</v>
      </c>
      <c r="C18" s="26" t="s">
        <v>2569</v>
      </c>
      <c r="D18" s="25" t="s">
        <v>108</v>
      </c>
      <c r="E18" s="25">
        <v>2</v>
      </c>
      <c r="F18" s="37"/>
      <c r="G18" s="123"/>
      <c r="H18" s="37"/>
    </row>
    <row r="19" s="243" customFormat="1" ht="49.5" spans="1:8">
      <c r="A19" s="25">
        <v>6</v>
      </c>
      <c r="B19" s="25" t="s">
        <v>2564</v>
      </c>
      <c r="C19" s="26" t="s">
        <v>2578</v>
      </c>
      <c r="D19" s="25" t="s">
        <v>56</v>
      </c>
      <c r="E19" s="25">
        <v>1</v>
      </c>
      <c r="F19" s="37"/>
      <c r="G19" s="123"/>
      <c r="H19" s="37"/>
    </row>
    <row r="20" s="243" customFormat="1" ht="21" spans="1:8">
      <c r="A20" s="274" t="s">
        <v>2579</v>
      </c>
      <c r="B20" s="274"/>
      <c r="C20" s="274"/>
      <c r="D20" s="274"/>
      <c r="E20" s="274"/>
      <c r="F20" s="274"/>
      <c r="G20" s="274"/>
      <c r="H20" s="274"/>
    </row>
    <row r="21" s="243" customFormat="1" ht="409.5" spans="1:10">
      <c r="A21" s="121">
        <v>1</v>
      </c>
      <c r="B21" s="121" t="s">
        <v>2580</v>
      </c>
      <c r="C21" s="233" t="s">
        <v>2581</v>
      </c>
      <c r="D21" s="121" t="s">
        <v>100</v>
      </c>
      <c r="E21" s="121">
        <v>1424</v>
      </c>
      <c r="F21" s="123"/>
      <c r="G21" s="123"/>
      <c r="H21" s="123"/>
      <c r="I21" s="243" t="str">
        <f>_xlfn.DISPIMG("ID_E23F0C3F9D5A44C7ABEB85F761D71BF3",1)</f>
        <v>=DISPIMG("ID_E23F0C3F9D5A44C7ABEB85F761D71BF3",1)</v>
      </c>
      <c r="J21" s="243" t="str">
        <f>_xlfn.DISPIMG("ID_ECDB3732CEFC4801BAC91552AEFDF4A9",1)</f>
        <v>=DISPIMG("ID_ECDB3732CEFC4801BAC91552AEFDF4A9",1)</v>
      </c>
    </row>
    <row r="22" s="243" customFormat="1" ht="82.5" spans="1:8">
      <c r="A22" s="121">
        <v>2</v>
      </c>
      <c r="B22" s="121" t="s">
        <v>2582</v>
      </c>
      <c r="C22" s="233" t="s">
        <v>2583</v>
      </c>
      <c r="D22" s="121" t="s">
        <v>108</v>
      </c>
      <c r="E22" s="121">
        <v>10</v>
      </c>
      <c r="F22" s="123"/>
      <c r="G22" s="123"/>
      <c r="H22" s="123"/>
    </row>
    <row r="23" s="243" customFormat="1" ht="132" spans="1:8">
      <c r="A23" s="121">
        <v>3</v>
      </c>
      <c r="B23" s="121" t="s">
        <v>2584</v>
      </c>
      <c r="C23" s="233" t="s">
        <v>2585</v>
      </c>
      <c r="D23" s="121" t="s">
        <v>108</v>
      </c>
      <c r="E23" s="121">
        <v>20</v>
      </c>
      <c r="F23" s="123"/>
      <c r="G23" s="123"/>
      <c r="H23" s="123"/>
    </row>
    <row r="24" s="243" customFormat="1" ht="82.5" spans="1:8">
      <c r="A24" s="121">
        <v>4</v>
      </c>
      <c r="B24" s="121" t="s">
        <v>2575</v>
      </c>
      <c r="C24" s="233" t="s">
        <v>2576</v>
      </c>
      <c r="D24" s="121" t="s">
        <v>108</v>
      </c>
      <c r="E24" s="121">
        <v>12</v>
      </c>
      <c r="F24" s="123"/>
      <c r="G24" s="123"/>
      <c r="H24" s="123"/>
    </row>
    <row r="25" s="243" customFormat="1" ht="82.5" spans="1:8">
      <c r="A25" s="25">
        <v>5</v>
      </c>
      <c r="B25" s="25" t="s">
        <v>2568</v>
      </c>
      <c r="C25" s="233" t="s">
        <v>2586</v>
      </c>
      <c r="D25" s="25" t="s">
        <v>108</v>
      </c>
      <c r="E25" s="25">
        <v>1</v>
      </c>
      <c r="F25" s="37"/>
      <c r="G25" s="123"/>
      <c r="H25" s="123"/>
    </row>
    <row r="26" s="243" customFormat="1" ht="21" spans="1:8">
      <c r="A26" s="274" t="s">
        <v>2587</v>
      </c>
      <c r="B26" s="274"/>
      <c r="C26" s="274"/>
      <c r="D26" s="274"/>
      <c r="E26" s="274"/>
      <c r="F26" s="274"/>
      <c r="G26" s="274"/>
      <c r="H26" s="274"/>
    </row>
    <row r="27" s="243" customFormat="1" ht="409.5" spans="1:10">
      <c r="A27" s="121">
        <v>1</v>
      </c>
      <c r="B27" s="121" t="s">
        <v>2580</v>
      </c>
      <c r="C27" s="233" t="s">
        <v>2581</v>
      </c>
      <c r="D27" s="121" t="s">
        <v>100</v>
      </c>
      <c r="E27" s="121">
        <v>598</v>
      </c>
      <c r="F27" s="123"/>
      <c r="G27" s="123"/>
      <c r="H27" s="123"/>
      <c r="I27" s="243" t="str">
        <f>_xlfn.DISPIMG("ID_E23F0C3F9D5A44C7ABEB85F761D71BF3",1)</f>
        <v>=DISPIMG("ID_E23F0C3F9D5A44C7ABEB85F761D71BF3",1)</v>
      </c>
      <c r="J27" s="243" t="str">
        <f>_xlfn.DISPIMG("ID_ECDB3732CEFC4801BAC91552AEFDF4A9",1)</f>
        <v>=DISPIMG("ID_ECDB3732CEFC4801BAC91552AEFDF4A9",1)</v>
      </c>
    </row>
    <row r="28" s="243" customFormat="1" ht="82.5" spans="1:8">
      <c r="A28" s="121">
        <v>2</v>
      </c>
      <c r="B28" s="121" t="s">
        <v>2582</v>
      </c>
      <c r="C28" s="233" t="s">
        <v>2583</v>
      </c>
      <c r="D28" s="121" t="s">
        <v>108</v>
      </c>
      <c r="E28" s="121">
        <v>7</v>
      </c>
      <c r="F28" s="123"/>
      <c r="G28" s="123"/>
      <c r="H28" s="123"/>
    </row>
    <row r="29" s="243" customFormat="1" ht="132" spans="1:8">
      <c r="A29" s="121">
        <v>3</v>
      </c>
      <c r="B29" s="121" t="s">
        <v>2584</v>
      </c>
      <c r="C29" s="233" t="s">
        <v>2585</v>
      </c>
      <c r="D29" s="121" t="s">
        <v>108</v>
      </c>
      <c r="E29" s="121">
        <v>14</v>
      </c>
      <c r="F29" s="123"/>
      <c r="G29" s="123"/>
      <c r="H29" s="123"/>
    </row>
    <row r="30" s="243" customFormat="1" ht="82.5" spans="1:8">
      <c r="A30" s="121">
        <v>4</v>
      </c>
      <c r="B30" s="121" t="s">
        <v>2575</v>
      </c>
      <c r="C30" s="233" t="s">
        <v>2576</v>
      </c>
      <c r="D30" s="121" t="s">
        <v>108</v>
      </c>
      <c r="E30" s="121">
        <v>10</v>
      </c>
      <c r="F30" s="123"/>
      <c r="G30" s="123"/>
      <c r="H30" s="123"/>
    </row>
    <row r="31" s="243" customFormat="1" ht="82.5" spans="1:8">
      <c r="A31" s="25">
        <v>5</v>
      </c>
      <c r="B31" s="25" t="s">
        <v>2568</v>
      </c>
      <c r="C31" s="233" t="s">
        <v>2586</v>
      </c>
      <c r="D31" s="25" t="s">
        <v>108</v>
      </c>
      <c r="E31" s="25">
        <v>1</v>
      </c>
      <c r="F31" s="37"/>
      <c r="G31" s="123"/>
      <c r="H31" s="123"/>
    </row>
    <row r="32" s="243" customFormat="1" ht="66" spans="1:8">
      <c r="A32" s="121">
        <v>8</v>
      </c>
      <c r="B32" s="121" t="s">
        <v>2588</v>
      </c>
      <c r="C32" s="233" t="s">
        <v>2589</v>
      </c>
      <c r="D32" s="121" t="s">
        <v>103</v>
      </c>
      <c r="E32" s="121">
        <v>300</v>
      </c>
      <c r="F32" s="123"/>
      <c r="G32" s="123"/>
      <c r="H32" s="123"/>
    </row>
    <row r="33" s="243" customFormat="1" ht="82.5" spans="1:12">
      <c r="A33" s="121">
        <v>9</v>
      </c>
      <c r="B33" s="121" t="s">
        <v>2590</v>
      </c>
      <c r="C33" s="277" t="s">
        <v>2591</v>
      </c>
      <c r="D33" s="121" t="s">
        <v>144</v>
      </c>
      <c r="E33" s="121">
        <v>1</v>
      </c>
      <c r="F33" s="123"/>
      <c r="G33" s="123"/>
      <c r="H33" s="123"/>
      <c r="I33" s="243" t="str">
        <f>_xlfn.DISPIMG("ID_7D50864F2B7E4F3987531CA2B3FA403F",1)</f>
        <v>=DISPIMG("ID_7D50864F2B7E4F3987531CA2B3FA403F",1)</v>
      </c>
      <c r="J33" s="243" t="str">
        <f>_xlfn.DISPIMG("ID_1DFB63C24AFD4C288ED78FF8AC712BAE",1)</f>
        <v>=DISPIMG("ID_1DFB63C24AFD4C288ED78FF8AC712BAE",1)</v>
      </c>
      <c r="K33" s="243" t="str">
        <f>_xlfn.DISPIMG("ID_B1087C61B3FA4D2D9A48ACD508697B37",1)</f>
        <v>=DISPIMG("ID_B1087C61B3FA4D2D9A48ACD508697B37",1)</v>
      </c>
      <c r="L33" s="243" t="str">
        <f>_xlfn.DISPIMG("ID_55798AED5A1E482BA8CB22AB20D63B58",1)</f>
        <v>=DISPIMG("ID_55798AED5A1E482BA8CB22AB20D63B58",1)</v>
      </c>
    </row>
    <row r="34" s="243" customFormat="1" ht="396" spans="1:8">
      <c r="A34" s="121">
        <v>10</v>
      </c>
      <c r="B34" s="121" t="s">
        <v>2592</v>
      </c>
      <c r="C34" s="233" t="s">
        <v>2593</v>
      </c>
      <c r="D34" s="25" t="s">
        <v>2594</v>
      </c>
      <c r="E34" s="25">
        <v>15000</v>
      </c>
      <c r="F34" s="123"/>
      <c r="G34" s="123"/>
      <c r="H34" s="123"/>
    </row>
    <row r="35" s="243" customFormat="1" ht="82.5" spans="1:8">
      <c r="A35" s="121">
        <v>11</v>
      </c>
      <c r="B35" s="121" t="s">
        <v>2595</v>
      </c>
      <c r="C35" s="233" t="s">
        <v>2596</v>
      </c>
      <c r="D35" s="25" t="s">
        <v>108</v>
      </c>
      <c r="E35" s="25">
        <v>2</v>
      </c>
      <c r="F35" s="123"/>
      <c r="G35" s="123"/>
      <c r="H35" s="123"/>
    </row>
    <row r="36" s="243" customFormat="1" ht="25" customHeight="1" spans="1:8">
      <c r="A36" s="278" t="s">
        <v>2597</v>
      </c>
      <c r="B36" s="279"/>
      <c r="C36" s="280"/>
      <c r="D36" s="281"/>
      <c r="E36" s="281"/>
      <c r="F36" s="50"/>
      <c r="G36" s="251"/>
      <c r="H36" s="123"/>
    </row>
  </sheetData>
  <autoFilter xmlns:etc="http://www.wps.cn/officeDocument/2017/etCustomData" ref="A1:L36" etc:filterBottomFollowUsedRange="0">
    <extLst/>
  </autoFilter>
  <mergeCells count="8">
    <mergeCell ref="A1:H1"/>
    <mergeCell ref="A13:H13"/>
    <mergeCell ref="A20:H20"/>
    <mergeCell ref="A26:H26"/>
    <mergeCell ref="A36:C36"/>
    <mergeCell ref="E3:E4"/>
    <mergeCell ref="F3:F4"/>
    <mergeCell ref="G3:G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6"/>
  <sheetViews>
    <sheetView view="pageBreakPreview" zoomScale="85" zoomScaleNormal="70" workbookViewId="0">
      <selection activeCell="H3" sqref="H3:H11"/>
    </sheetView>
  </sheetViews>
  <sheetFormatPr defaultColWidth="9" defaultRowHeight="13.5" outlineLevelCol="7"/>
  <cols>
    <col min="1" max="1" width="9" style="591"/>
    <col min="2" max="2" width="11.425" style="591" customWidth="1"/>
    <col min="3" max="3" width="84.2583333333333" style="591" customWidth="1"/>
    <col min="4" max="5" width="9" style="591"/>
    <col min="6" max="8" width="13.6333333333333" style="592" customWidth="1"/>
    <col min="9" max="16384" width="9" style="591"/>
  </cols>
  <sheetData>
    <row r="1" s="456" customFormat="1" ht="24.75" spans="1:8">
      <c r="A1" s="59" t="s">
        <v>7</v>
      </c>
      <c r="B1" s="59"/>
      <c r="C1" s="59"/>
      <c r="D1" s="59"/>
      <c r="E1" s="59"/>
      <c r="F1" s="59"/>
      <c r="G1" s="59"/>
      <c r="H1" s="59"/>
    </row>
    <row r="2" s="456" customFormat="1" ht="30" spans="1:8">
      <c r="A2" s="50" t="s">
        <v>2</v>
      </c>
      <c r="B2" s="50" t="s">
        <v>43</v>
      </c>
      <c r="C2" s="50" t="s">
        <v>44</v>
      </c>
      <c r="D2" s="291" t="s">
        <v>45</v>
      </c>
      <c r="E2" s="291" t="s">
        <v>46</v>
      </c>
      <c r="F2" s="16" t="s">
        <v>79</v>
      </c>
      <c r="G2" s="16" t="s">
        <v>80</v>
      </c>
      <c r="H2" s="251" t="s">
        <v>5</v>
      </c>
    </row>
    <row r="3" s="456" customFormat="1" ht="409.5" spans="1:8">
      <c r="A3" s="299">
        <v>1</v>
      </c>
      <c r="B3" s="25" t="s">
        <v>7</v>
      </c>
      <c r="C3" s="593" t="s">
        <v>81</v>
      </c>
      <c r="D3" s="25" t="s">
        <v>51</v>
      </c>
      <c r="E3" s="25">
        <v>110</v>
      </c>
      <c r="F3" s="37"/>
      <c r="G3" s="37"/>
      <c r="H3" s="37"/>
    </row>
    <row r="4" s="456" customFormat="1" ht="409.5" spans="1:8">
      <c r="A4" s="299">
        <v>2</v>
      </c>
      <c r="B4" s="25" t="s">
        <v>82</v>
      </c>
      <c r="C4" s="593" t="s">
        <v>83</v>
      </c>
      <c r="D4" s="25" t="s">
        <v>56</v>
      </c>
      <c r="E4" s="25"/>
      <c r="F4" s="37"/>
      <c r="G4" s="37"/>
      <c r="H4" s="37"/>
    </row>
    <row r="5" s="456" customFormat="1" ht="132" spans="1:8">
      <c r="A5" s="299">
        <v>3</v>
      </c>
      <c r="B5" s="25" t="s">
        <v>84</v>
      </c>
      <c r="C5" s="593" t="s">
        <v>85</v>
      </c>
      <c r="D5" s="25" t="s">
        <v>56</v>
      </c>
      <c r="E5" s="25"/>
      <c r="F5" s="37"/>
      <c r="G5" s="37"/>
      <c r="H5" s="37"/>
    </row>
    <row r="6" s="456" customFormat="1" ht="409.5" spans="1:8">
      <c r="A6" s="299">
        <v>4</v>
      </c>
      <c r="B6" s="25" t="s">
        <v>86</v>
      </c>
      <c r="C6" s="593" t="s">
        <v>87</v>
      </c>
      <c r="D6" s="25" t="s">
        <v>56</v>
      </c>
      <c r="E6" s="25"/>
      <c r="F6" s="37"/>
      <c r="G6" s="37"/>
      <c r="H6" s="37"/>
    </row>
    <row r="7" s="456" customFormat="1" ht="409.5" spans="1:8">
      <c r="A7" s="299">
        <v>5</v>
      </c>
      <c r="B7" s="25" t="s">
        <v>88</v>
      </c>
      <c r="C7" s="593" t="s">
        <v>89</v>
      </c>
      <c r="D7" s="25" t="s">
        <v>56</v>
      </c>
      <c r="E7" s="25"/>
      <c r="F7" s="37"/>
      <c r="G7" s="37"/>
      <c r="H7" s="37"/>
    </row>
    <row r="8" s="456" customFormat="1" ht="148.5" spans="1:8">
      <c r="A8" s="299">
        <v>6</v>
      </c>
      <c r="B8" s="25" t="s">
        <v>90</v>
      </c>
      <c r="C8" s="593" t="s">
        <v>91</v>
      </c>
      <c r="D8" s="25" t="s">
        <v>56</v>
      </c>
      <c r="E8" s="25"/>
      <c r="F8" s="37"/>
      <c r="G8" s="37"/>
      <c r="H8" s="37"/>
    </row>
    <row r="9" s="456" customFormat="1" ht="198" spans="1:8">
      <c r="A9" s="299">
        <v>7</v>
      </c>
      <c r="B9" s="25" t="s">
        <v>92</v>
      </c>
      <c r="C9" s="593" t="s">
        <v>93</v>
      </c>
      <c r="D9" s="25" t="s">
        <v>56</v>
      </c>
      <c r="E9" s="25"/>
      <c r="F9" s="37"/>
      <c r="G9" s="37"/>
      <c r="H9" s="37"/>
    </row>
    <row r="10" s="456" customFormat="1" ht="247.5" spans="1:8">
      <c r="A10" s="299">
        <v>8</v>
      </c>
      <c r="B10" s="25" t="s">
        <v>94</v>
      </c>
      <c r="C10" s="593" t="s">
        <v>95</v>
      </c>
      <c r="D10" s="25" t="s">
        <v>56</v>
      </c>
      <c r="E10" s="25"/>
      <c r="F10" s="37"/>
      <c r="G10" s="37"/>
      <c r="H10" s="37"/>
    </row>
    <row r="11" s="456" customFormat="1" ht="313.5" spans="1:8">
      <c r="A11" s="299">
        <v>9</v>
      </c>
      <c r="B11" s="25" t="s">
        <v>96</v>
      </c>
      <c r="C11" s="593" t="s">
        <v>97</v>
      </c>
      <c r="D11" s="25" t="s">
        <v>56</v>
      </c>
      <c r="E11" s="25"/>
      <c r="F11" s="37"/>
      <c r="G11" s="37"/>
      <c r="H11" s="37"/>
    </row>
    <row r="12" s="456" customFormat="1" ht="16.5" spans="1:8">
      <c r="A12" s="383" t="s">
        <v>41</v>
      </c>
      <c r="B12" s="383"/>
      <c r="C12" s="383"/>
      <c r="D12" s="383"/>
      <c r="E12" s="383"/>
      <c r="F12" s="386"/>
      <c r="G12" s="386"/>
      <c r="H12" s="386"/>
    </row>
    <row r="16" ht="16.5" spans="7:7">
      <c r="G16" s="594"/>
    </row>
  </sheetData>
  <autoFilter xmlns:etc="http://www.wps.cn/officeDocument/2017/etCustomData" ref="A1:H12" etc:filterBottomFollowUsedRange="0">
    <extLst/>
  </autoFilter>
  <mergeCells count="6">
    <mergeCell ref="A1:H1"/>
    <mergeCell ref="A12:E12"/>
    <mergeCell ref="E3:E11"/>
    <mergeCell ref="F3:F11"/>
    <mergeCell ref="G3:G11"/>
    <mergeCell ref="H3:H11"/>
  </mergeCells>
  <pageMargins left="0.75" right="0.75" top="1" bottom="1" header="0.5" footer="0.5"/>
  <pageSetup paperSize="9" scale="81" fitToHeight="0" orientation="landscape"/>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A89"/>
  <sheetViews>
    <sheetView view="pageBreakPreview" zoomScale="85" zoomScaleNormal="85" workbookViewId="0">
      <pane ySplit="2" topLeftCell="A3" activePane="bottomLeft" state="frozen"/>
      <selection/>
      <selection pane="bottomLeft" activeCell="C86" sqref="C86"/>
    </sheetView>
  </sheetViews>
  <sheetFormatPr defaultColWidth="10" defaultRowHeight="16.5"/>
  <cols>
    <col min="1" max="1" width="11" style="56" customWidth="1"/>
    <col min="2" max="2" width="12.2" style="57" customWidth="1"/>
    <col min="3" max="3" width="63.5166666666667" style="244" customWidth="1"/>
    <col min="4" max="4" width="6" style="56" customWidth="1"/>
    <col min="5" max="5" width="5.63333333333333" style="56" customWidth="1"/>
    <col min="6" max="6" width="12.3833333333333" style="245" customWidth="1"/>
    <col min="7" max="7" width="12.875" style="245" customWidth="1"/>
    <col min="8" max="8" width="12.2" style="245" customWidth="1"/>
    <col min="9" max="234" width="10.8833333333333" style="56" customWidth="1"/>
    <col min="235" max="16372" width="10.8833333333333" style="246"/>
    <col min="16373" max="16384" width="10" style="246"/>
  </cols>
  <sheetData>
    <row r="1" s="241" customFormat="1" ht="24.75" spans="1:8">
      <c r="A1" s="247" t="s">
        <v>34</v>
      </c>
      <c r="B1" s="248"/>
      <c r="C1" s="249"/>
      <c r="D1" s="248"/>
      <c r="E1" s="248"/>
      <c r="F1" s="248"/>
      <c r="G1" s="248"/>
      <c r="H1" s="250"/>
    </row>
    <row r="2" s="56" customFormat="1" ht="30" spans="1:8">
      <c r="A2" s="50" t="s">
        <v>2</v>
      </c>
      <c r="B2" s="63" t="s">
        <v>43</v>
      </c>
      <c r="C2" s="251" t="s">
        <v>44</v>
      </c>
      <c r="D2" s="63" t="s">
        <v>46</v>
      </c>
      <c r="E2" s="63" t="s">
        <v>45</v>
      </c>
      <c r="F2" s="16" t="s">
        <v>79</v>
      </c>
      <c r="G2" s="16" t="s">
        <v>48</v>
      </c>
      <c r="H2" s="16" t="s">
        <v>5</v>
      </c>
    </row>
    <row r="3" s="242" customFormat="1" spans="1:8">
      <c r="A3" s="252" t="s">
        <v>2598</v>
      </c>
      <c r="B3" s="252"/>
      <c r="C3" s="252"/>
      <c r="D3" s="252"/>
      <c r="E3" s="252"/>
      <c r="F3" s="252"/>
      <c r="G3" s="252"/>
      <c r="H3" s="252"/>
    </row>
    <row r="4" s="56" customFormat="1" ht="213" customHeight="1" spans="1:235">
      <c r="A4" s="104">
        <v>1</v>
      </c>
      <c r="B4" s="126" t="s">
        <v>2599</v>
      </c>
      <c r="C4" s="253" t="s">
        <v>2600</v>
      </c>
      <c r="D4" s="104">
        <v>1</v>
      </c>
      <c r="E4" s="105" t="s">
        <v>51</v>
      </c>
      <c r="F4" s="230"/>
      <c r="G4" s="230"/>
      <c r="H4" s="110"/>
      <c r="IA4" s="243"/>
    </row>
    <row r="5" s="56" customFormat="1" ht="263" customHeight="1" spans="1:235">
      <c r="A5" s="104">
        <v>2</v>
      </c>
      <c r="B5" s="126" t="s">
        <v>2601</v>
      </c>
      <c r="C5" s="254" t="s">
        <v>2602</v>
      </c>
      <c r="D5" s="104">
        <v>1</v>
      </c>
      <c r="E5" s="105" t="s">
        <v>56</v>
      </c>
      <c r="F5" s="230"/>
      <c r="G5" s="230"/>
      <c r="H5" s="110"/>
      <c r="IA5" s="243"/>
    </row>
    <row r="6" s="56" customFormat="1" ht="233" customHeight="1" spans="1:235">
      <c r="A6" s="104">
        <v>3</v>
      </c>
      <c r="B6" s="255" t="s">
        <v>2603</v>
      </c>
      <c r="C6" s="253" t="s">
        <v>2604</v>
      </c>
      <c r="D6" s="104">
        <v>1</v>
      </c>
      <c r="E6" s="256" t="s">
        <v>51</v>
      </c>
      <c r="F6" s="230"/>
      <c r="G6" s="230"/>
      <c r="H6" s="110"/>
      <c r="IA6" s="243"/>
    </row>
    <row r="7" s="56" customFormat="1" ht="228" customHeight="1" spans="1:235">
      <c r="A7" s="104">
        <v>4</v>
      </c>
      <c r="B7" s="126" t="s">
        <v>2605</v>
      </c>
      <c r="C7" s="253" t="s">
        <v>2606</v>
      </c>
      <c r="D7" s="104">
        <v>1</v>
      </c>
      <c r="E7" s="105" t="s">
        <v>51</v>
      </c>
      <c r="F7" s="230"/>
      <c r="G7" s="230"/>
      <c r="H7" s="110"/>
      <c r="IA7" s="243"/>
    </row>
    <row r="8" s="56" customFormat="1" ht="220" customHeight="1" spans="1:235">
      <c r="A8" s="104">
        <v>5</v>
      </c>
      <c r="B8" s="126" t="s">
        <v>2607</v>
      </c>
      <c r="C8" s="253" t="s">
        <v>2608</v>
      </c>
      <c r="D8" s="104">
        <v>1</v>
      </c>
      <c r="E8" s="105" t="s">
        <v>51</v>
      </c>
      <c r="F8" s="230"/>
      <c r="G8" s="230"/>
      <c r="H8" s="110"/>
      <c r="IA8" s="246"/>
    </row>
    <row r="9" s="56" customFormat="1" ht="165" spans="1:235">
      <c r="A9" s="104">
        <v>6</v>
      </c>
      <c r="B9" s="107" t="s">
        <v>2609</v>
      </c>
      <c r="C9" s="257" t="s">
        <v>2610</v>
      </c>
      <c r="D9" s="104">
        <v>1</v>
      </c>
      <c r="E9" s="105" t="s">
        <v>51</v>
      </c>
      <c r="F9" s="37"/>
      <c r="G9" s="230"/>
      <c r="H9" s="110"/>
      <c r="IA9" s="246"/>
    </row>
    <row r="10" s="56" customFormat="1" spans="1:235">
      <c r="A10" s="104">
        <v>7</v>
      </c>
      <c r="B10" s="107" t="s">
        <v>2170</v>
      </c>
      <c r="C10" s="257"/>
      <c r="D10" s="104">
        <v>1</v>
      </c>
      <c r="E10" s="105" t="s">
        <v>51</v>
      </c>
      <c r="F10" s="37"/>
      <c r="G10" s="230"/>
      <c r="H10" s="110"/>
      <c r="IA10" s="246"/>
    </row>
    <row r="11" s="242" customFormat="1" spans="1:8">
      <c r="A11" s="91" t="s">
        <v>2611</v>
      </c>
      <c r="B11" s="92"/>
      <c r="C11" s="92"/>
      <c r="D11" s="92"/>
      <c r="E11" s="92"/>
      <c r="F11" s="92"/>
      <c r="G11" s="92"/>
      <c r="H11" s="258"/>
    </row>
    <row r="12" s="56" customFormat="1" ht="181.5" spans="1:235">
      <c r="A12" s="25">
        <v>1</v>
      </c>
      <c r="B12" s="126" t="s">
        <v>2612</v>
      </c>
      <c r="C12" s="253" t="s">
        <v>2613</v>
      </c>
      <c r="D12" s="104">
        <v>1</v>
      </c>
      <c r="E12" s="105" t="s">
        <v>51</v>
      </c>
      <c r="F12" s="230"/>
      <c r="G12" s="230"/>
      <c r="H12" s="110"/>
      <c r="IA12" s="246"/>
    </row>
    <row r="13" s="56" customFormat="1" ht="220" customHeight="1" spans="1:235">
      <c r="A13" s="104">
        <v>2</v>
      </c>
      <c r="B13" s="126" t="s">
        <v>2614</v>
      </c>
      <c r="C13" s="253" t="s">
        <v>2615</v>
      </c>
      <c r="D13" s="104">
        <v>1</v>
      </c>
      <c r="E13" s="105" t="s">
        <v>51</v>
      </c>
      <c r="F13" s="230"/>
      <c r="G13" s="230"/>
      <c r="H13" s="110"/>
      <c r="IA13" s="246"/>
    </row>
    <row r="14" s="56" customFormat="1" ht="150" customHeight="1" spans="1:235">
      <c r="A14" s="104">
        <v>3</v>
      </c>
      <c r="B14" s="126" t="s">
        <v>2616</v>
      </c>
      <c r="C14" s="253" t="s">
        <v>2617</v>
      </c>
      <c r="D14" s="104">
        <v>4</v>
      </c>
      <c r="E14" s="105" t="s">
        <v>51</v>
      </c>
      <c r="F14" s="230"/>
      <c r="G14" s="230"/>
      <c r="H14" s="110"/>
      <c r="IA14" s="246"/>
    </row>
    <row r="15" s="56" customFormat="1" ht="148.5" spans="1:235">
      <c r="A15" s="104">
        <v>4</v>
      </c>
      <c r="B15" s="126" t="s">
        <v>2618</v>
      </c>
      <c r="C15" s="253" t="s">
        <v>2619</v>
      </c>
      <c r="D15" s="104">
        <v>1</v>
      </c>
      <c r="E15" s="105" t="s">
        <v>51</v>
      </c>
      <c r="F15" s="230"/>
      <c r="G15" s="230"/>
      <c r="H15" s="110"/>
      <c r="IA15" s="246"/>
    </row>
    <row r="16" s="56" customFormat="1" ht="220" customHeight="1" spans="1:235">
      <c r="A16" s="104">
        <v>5</v>
      </c>
      <c r="B16" s="126" t="s">
        <v>2616</v>
      </c>
      <c r="C16" s="253" t="s">
        <v>2617</v>
      </c>
      <c r="D16" s="104">
        <v>4</v>
      </c>
      <c r="E16" s="105" t="s">
        <v>51</v>
      </c>
      <c r="F16" s="230"/>
      <c r="G16" s="230"/>
      <c r="H16" s="110"/>
      <c r="IA16" s="246"/>
    </row>
    <row r="17" s="56" customFormat="1" ht="330" spans="1:235">
      <c r="A17" s="104">
        <v>6</v>
      </c>
      <c r="B17" s="107" t="s">
        <v>2620</v>
      </c>
      <c r="C17" s="257" t="s">
        <v>2621</v>
      </c>
      <c r="D17" s="104">
        <v>2</v>
      </c>
      <c r="E17" s="105" t="s">
        <v>51</v>
      </c>
      <c r="F17" s="37"/>
      <c r="G17" s="230"/>
      <c r="H17" s="110"/>
      <c r="IA17" s="246"/>
    </row>
    <row r="18" s="242" customFormat="1" spans="1:8">
      <c r="A18" s="91" t="s">
        <v>2622</v>
      </c>
      <c r="B18" s="92"/>
      <c r="C18" s="92"/>
      <c r="D18" s="92"/>
      <c r="E18" s="92"/>
      <c r="F18" s="92"/>
      <c r="G18" s="92"/>
      <c r="H18" s="258"/>
    </row>
    <row r="19" s="56" customFormat="1" spans="1:235">
      <c r="A19" s="104">
        <v>1</v>
      </c>
      <c r="B19" s="107" t="s">
        <v>2623</v>
      </c>
      <c r="C19" s="257"/>
      <c r="D19" s="104">
        <v>1</v>
      </c>
      <c r="E19" s="105" t="s">
        <v>51</v>
      </c>
      <c r="F19" s="37"/>
      <c r="G19" s="37"/>
      <c r="H19" s="110"/>
      <c r="IA19" s="246"/>
    </row>
    <row r="20" s="56" customFormat="1" ht="82.5" spans="1:235">
      <c r="A20" s="104">
        <v>2</v>
      </c>
      <c r="B20" s="107" t="s">
        <v>2624</v>
      </c>
      <c r="C20" s="257" t="s">
        <v>2625</v>
      </c>
      <c r="D20" s="104">
        <v>1</v>
      </c>
      <c r="E20" s="105" t="s">
        <v>56</v>
      </c>
      <c r="F20" s="37"/>
      <c r="G20" s="37"/>
      <c r="H20" s="110"/>
      <c r="IA20" s="246"/>
    </row>
    <row r="21" s="56" customFormat="1" ht="220" customHeight="1" spans="1:235">
      <c r="A21" s="104">
        <v>3</v>
      </c>
      <c r="B21" s="126" t="s">
        <v>2607</v>
      </c>
      <c r="C21" s="253" t="s">
        <v>2608</v>
      </c>
      <c r="D21" s="104">
        <v>1</v>
      </c>
      <c r="E21" s="105" t="s">
        <v>51</v>
      </c>
      <c r="F21" s="230"/>
      <c r="G21" s="37"/>
      <c r="H21" s="110"/>
      <c r="IA21" s="246"/>
    </row>
    <row r="22" s="242" customFormat="1" spans="1:8">
      <c r="A22" s="91" t="s">
        <v>2626</v>
      </c>
      <c r="B22" s="92"/>
      <c r="C22" s="92"/>
      <c r="D22" s="92"/>
      <c r="E22" s="92"/>
      <c r="F22" s="92"/>
      <c r="G22" s="92"/>
      <c r="H22" s="258"/>
    </row>
    <row r="23" s="242" customFormat="1" spans="1:8">
      <c r="A23" s="91" t="s">
        <v>2627</v>
      </c>
      <c r="B23" s="92"/>
      <c r="C23" s="92"/>
      <c r="D23" s="92"/>
      <c r="E23" s="92"/>
      <c r="F23" s="92"/>
      <c r="G23" s="92"/>
      <c r="H23" s="258"/>
    </row>
    <row r="24" s="56" customFormat="1" ht="220" customHeight="1" spans="1:235">
      <c r="A24" s="104">
        <v>1</v>
      </c>
      <c r="B24" s="107" t="s">
        <v>2628</v>
      </c>
      <c r="C24" s="253" t="s">
        <v>2629</v>
      </c>
      <c r="D24" s="104">
        <v>2</v>
      </c>
      <c r="E24" s="105" t="s">
        <v>51</v>
      </c>
      <c r="F24" s="230"/>
      <c r="G24" s="230"/>
      <c r="H24" s="110"/>
      <c r="IA24" s="246"/>
    </row>
    <row r="25" s="56" customFormat="1" ht="220" customHeight="1" spans="1:235">
      <c r="A25" s="104">
        <v>2</v>
      </c>
      <c r="B25" s="107" t="s">
        <v>2630</v>
      </c>
      <c r="C25" s="257" t="s">
        <v>2631</v>
      </c>
      <c r="D25" s="104">
        <v>37</v>
      </c>
      <c r="E25" s="105" t="s">
        <v>533</v>
      </c>
      <c r="F25" s="37"/>
      <c r="G25" s="230"/>
      <c r="H25" s="110"/>
      <c r="IA25" s="246"/>
    </row>
    <row r="26" s="56" customFormat="1" ht="220" customHeight="1" spans="1:235">
      <c r="A26" s="104">
        <v>3</v>
      </c>
      <c r="B26" s="126" t="s">
        <v>2632</v>
      </c>
      <c r="C26" s="253" t="s">
        <v>2633</v>
      </c>
      <c r="D26" s="104">
        <v>6</v>
      </c>
      <c r="E26" s="105" t="s">
        <v>51</v>
      </c>
      <c r="F26" s="230"/>
      <c r="G26" s="230"/>
      <c r="H26" s="110"/>
      <c r="IA26" s="246"/>
    </row>
    <row r="27" s="56" customFormat="1" ht="99" spans="1:235">
      <c r="A27" s="104">
        <v>4</v>
      </c>
      <c r="B27" s="107" t="s">
        <v>2634</v>
      </c>
      <c r="C27" s="257" t="s">
        <v>2635</v>
      </c>
      <c r="D27" s="104">
        <v>6</v>
      </c>
      <c r="E27" s="105" t="s">
        <v>51</v>
      </c>
      <c r="F27" s="37"/>
      <c r="G27" s="230"/>
      <c r="H27" s="110"/>
      <c r="IA27" s="246"/>
    </row>
    <row r="28" s="242" customFormat="1" spans="1:8">
      <c r="A28" s="91" t="s">
        <v>2636</v>
      </c>
      <c r="B28" s="92"/>
      <c r="C28" s="92"/>
      <c r="D28" s="92"/>
      <c r="E28" s="92"/>
      <c r="F28" s="92"/>
      <c r="G28" s="92"/>
      <c r="H28" s="258"/>
    </row>
    <row r="29" s="56" customFormat="1" ht="220" customHeight="1" spans="1:235">
      <c r="A29" s="104">
        <v>1</v>
      </c>
      <c r="B29" s="107" t="s">
        <v>2628</v>
      </c>
      <c r="C29" s="257" t="s">
        <v>2637</v>
      </c>
      <c r="D29" s="104">
        <v>2</v>
      </c>
      <c r="E29" s="105" t="s">
        <v>51</v>
      </c>
      <c r="F29" s="37"/>
      <c r="G29" s="37"/>
      <c r="H29" s="110"/>
      <c r="IA29" s="246"/>
    </row>
    <row r="30" s="56" customFormat="1" ht="182" customHeight="1" spans="1:235">
      <c r="A30" s="104">
        <v>2</v>
      </c>
      <c r="B30" s="107" t="s">
        <v>2630</v>
      </c>
      <c r="C30" s="257" t="s">
        <v>2638</v>
      </c>
      <c r="D30" s="104">
        <v>18</v>
      </c>
      <c r="E30" s="105" t="s">
        <v>533</v>
      </c>
      <c r="F30" s="37"/>
      <c r="G30" s="37"/>
      <c r="H30" s="110"/>
      <c r="IA30" s="246"/>
    </row>
    <row r="31" s="56" customFormat="1" ht="165" customHeight="1" spans="1:235">
      <c r="A31" s="104">
        <v>3</v>
      </c>
      <c r="B31" s="126" t="s">
        <v>2632</v>
      </c>
      <c r="C31" s="253" t="s">
        <v>2633</v>
      </c>
      <c r="D31" s="104">
        <v>36</v>
      </c>
      <c r="E31" s="105" t="s">
        <v>51</v>
      </c>
      <c r="F31" s="230"/>
      <c r="G31" s="37"/>
      <c r="H31" s="110"/>
      <c r="IA31" s="246"/>
    </row>
    <row r="32" s="56" customFormat="1" ht="99" spans="1:235">
      <c r="A32" s="104">
        <v>4</v>
      </c>
      <c r="B32" s="107" t="s">
        <v>2634</v>
      </c>
      <c r="C32" s="257" t="s">
        <v>2635</v>
      </c>
      <c r="D32" s="104">
        <v>36</v>
      </c>
      <c r="E32" s="105" t="s">
        <v>51</v>
      </c>
      <c r="F32" s="37"/>
      <c r="G32" s="37"/>
      <c r="H32" s="110"/>
      <c r="IA32" s="246"/>
    </row>
    <row r="33" s="242" customFormat="1" spans="1:8">
      <c r="A33" s="91" t="s">
        <v>2639</v>
      </c>
      <c r="B33" s="92"/>
      <c r="C33" s="92"/>
      <c r="D33" s="92"/>
      <c r="E33" s="92"/>
      <c r="F33" s="92"/>
      <c r="G33" s="92"/>
      <c r="H33" s="258"/>
    </row>
    <row r="34" s="56" customFormat="1" ht="168" customHeight="1" spans="1:235">
      <c r="A34" s="104">
        <v>1</v>
      </c>
      <c r="B34" s="107" t="s">
        <v>2628</v>
      </c>
      <c r="C34" s="257" t="s">
        <v>2637</v>
      </c>
      <c r="D34" s="104">
        <v>2</v>
      </c>
      <c r="E34" s="105" t="s">
        <v>51</v>
      </c>
      <c r="F34" s="37"/>
      <c r="G34" s="37"/>
      <c r="H34" s="110"/>
      <c r="IA34" s="246"/>
    </row>
    <row r="35" s="56" customFormat="1" ht="165" customHeight="1" spans="1:235">
      <c r="A35" s="104">
        <v>2</v>
      </c>
      <c r="B35" s="107" t="s">
        <v>2630</v>
      </c>
      <c r="C35" s="257" t="s">
        <v>2640</v>
      </c>
      <c r="D35" s="104">
        <v>18</v>
      </c>
      <c r="E35" s="105" t="s">
        <v>533</v>
      </c>
      <c r="F35" s="37"/>
      <c r="G35" s="37"/>
      <c r="H35" s="110"/>
      <c r="IA35" s="246"/>
    </row>
    <row r="36" s="56" customFormat="1" ht="220" customHeight="1" spans="1:235">
      <c r="A36" s="104">
        <v>3</v>
      </c>
      <c r="B36" s="126" t="s">
        <v>2632</v>
      </c>
      <c r="C36" s="253" t="s">
        <v>2633</v>
      </c>
      <c r="D36" s="104">
        <v>36</v>
      </c>
      <c r="E36" s="105" t="s">
        <v>51</v>
      </c>
      <c r="F36" s="230"/>
      <c r="G36" s="37"/>
      <c r="H36" s="110"/>
      <c r="IA36" s="246"/>
    </row>
    <row r="37" s="56" customFormat="1" ht="99" spans="1:235">
      <c r="A37" s="104">
        <v>4</v>
      </c>
      <c r="B37" s="107" t="s">
        <v>2634</v>
      </c>
      <c r="C37" s="257" t="s">
        <v>2635</v>
      </c>
      <c r="D37" s="104">
        <v>36</v>
      </c>
      <c r="E37" s="105" t="s">
        <v>51</v>
      </c>
      <c r="F37" s="37"/>
      <c r="G37" s="37"/>
      <c r="H37" s="110"/>
      <c r="IA37" s="246"/>
    </row>
    <row r="38" s="242" customFormat="1" spans="1:8">
      <c r="A38" s="91" t="s">
        <v>2641</v>
      </c>
      <c r="B38" s="92"/>
      <c r="C38" s="92"/>
      <c r="D38" s="92"/>
      <c r="E38" s="92"/>
      <c r="F38" s="92"/>
      <c r="G38" s="92"/>
      <c r="H38" s="258"/>
    </row>
    <row r="39" s="56" customFormat="1" ht="220" customHeight="1" spans="1:235">
      <c r="A39" s="104">
        <v>1</v>
      </c>
      <c r="B39" s="107" t="s">
        <v>2628</v>
      </c>
      <c r="C39" s="257" t="s">
        <v>2637</v>
      </c>
      <c r="D39" s="104">
        <v>2</v>
      </c>
      <c r="E39" s="105" t="s">
        <v>51</v>
      </c>
      <c r="F39" s="37"/>
      <c r="G39" s="37"/>
      <c r="H39" s="110"/>
      <c r="IA39" s="246"/>
    </row>
    <row r="40" s="56" customFormat="1" ht="178" customHeight="1" spans="1:235">
      <c r="A40" s="104">
        <v>2</v>
      </c>
      <c r="B40" s="107" t="s">
        <v>2630</v>
      </c>
      <c r="C40" s="257" t="s">
        <v>2638</v>
      </c>
      <c r="D40" s="104">
        <v>16</v>
      </c>
      <c r="E40" s="105" t="s">
        <v>533</v>
      </c>
      <c r="F40" s="37"/>
      <c r="G40" s="37"/>
      <c r="H40" s="110"/>
      <c r="IA40" s="246"/>
    </row>
    <row r="41" s="56" customFormat="1" ht="220" customHeight="1" spans="1:235">
      <c r="A41" s="104">
        <v>3</v>
      </c>
      <c r="B41" s="126" t="s">
        <v>2632</v>
      </c>
      <c r="C41" s="253" t="s">
        <v>2633</v>
      </c>
      <c r="D41" s="104">
        <v>34</v>
      </c>
      <c r="E41" s="105" t="s">
        <v>51</v>
      </c>
      <c r="F41" s="230"/>
      <c r="G41" s="37"/>
      <c r="H41" s="110"/>
      <c r="IA41" s="246"/>
    </row>
    <row r="42" s="56" customFormat="1" ht="99" spans="1:235">
      <c r="A42" s="104">
        <v>4</v>
      </c>
      <c r="B42" s="107" t="s">
        <v>2634</v>
      </c>
      <c r="C42" s="257" t="s">
        <v>2635</v>
      </c>
      <c r="D42" s="104">
        <v>34</v>
      </c>
      <c r="E42" s="105" t="s">
        <v>51</v>
      </c>
      <c r="F42" s="37"/>
      <c r="G42" s="37"/>
      <c r="H42" s="110"/>
      <c r="IA42" s="246"/>
    </row>
    <row r="43" s="242" customFormat="1" spans="1:8">
      <c r="A43" s="91" t="s">
        <v>2642</v>
      </c>
      <c r="B43" s="92"/>
      <c r="C43" s="92"/>
      <c r="D43" s="92"/>
      <c r="E43" s="92"/>
      <c r="F43" s="92"/>
      <c r="G43" s="92"/>
      <c r="H43" s="258"/>
    </row>
    <row r="44" s="56" customFormat="1" ht="180" customHeight="1" spans="1:235">
      <c r="A44" s="104">
        <v>1</v>
      </c>
      <c r="B44" s="107" t="s">
        <v>2628</v>
      </c>
      <c r="C44" s="257" t="s">
        <v>2637</v>
      </c>
      <c r="D44" s="104">
        <v>2</v>
      </c>
      <c r="E44" s="105" t="s">
        <v>51</v>
      </c>
      <c r="F44" s="37"/>
      <c r="G44" s="37"/>
      <c r="H44" s="110"/>
      <c r="IA44" s="246"/>
    </row>
    <row r="45" s="56" customFormat="1" ht="220" customHeight="1" spans="1:235">
      <c r="A45" s="104">
        <v>2</v>
      </c>
      <c r="B45" s="107" t="s">
        <v>2630</v>
      </c>
      <c r="C45" s="257" t="s">
        <v>2640</v>
      </c>
      <c r="D45" s="104">
        <v>16</v>
      </c>
      <c r="E45" s="105" t="s">
        <v>533</v>
      </c>
      <c r="F45" s="37"/>
      <c r="G45" s="37"/>
      <c r="H45" s="110"/>
      <c r="IA45" s="246"/>
    </row>
    <row r="46" s="56" customFormat="1" ht="220" customHeight="1" spans="1:235">
      <c r="A46" s="104">
        <v>3</v>
      </c>
      <c r="B46" s="126" t="s">
        <v>2632</v>
      </c>
      <c r="C46" s="253" t="s">
        <v>2633</v>
      </c>
      <c r="D46" s="104">
        <v>34</v>
      </c>
      <c r="E46" s="105" t="s">
        <v>51</v>
      </c>
      <c r="F46" s="230"/>
      <c r="G46" s="37"/>
      <c r="H46" s="110"/>
      <c r="IA46" s="246"/>
    </row>
    <row r="47" s="56" customFormat="1" ht="113" customHeight="1" spans="1:235">
      <c r="A47" s="104">
        <v>4</v>
      </c>
      <c r="B47" s="107" t="s">
        <v>2634</v>
      </c>
      <c r="C47" s="257" t="s">
        <v>2635</v>
      </c>
      <c r="D47" s="104">
        <v>34</v>
      </c>
      <c r="E47" s="105" t="s">
        <v>51</v>
      </c>
      <c r="F47" s="37"/>
      <c r="G47" s="37"/>
      <c r="H47" s="110"/>
      <c r="IA47" s="246"/>
    </row>
    <row r="48" s="242" customFormat="1" spans="1:8">
      <c r="A48" s="91" t="s">
        <v>2643</v>
      </c>
      <c r="B48" s="92"/>
      <c r="C48" s="92"/>
      <c r="D48" s="92"/>
      <c r="E48" s="92"/>
      <c r="F48" s="92"/>
      <c r="G48" s="92"/>
      <c r="H48" s="258"/>
    </row>
    <row r="49" s="56" customFormat="1" ht="220" customHeight="1" spans="1:235">
      <c r="A49" s="104">
        <v>1</v>
      </c>
      <c r="B49" s="107" t="s">
        <v>2628</v>
      </c>
      <c r="C49" s="257" t="s">
        <v>2637</v>
      </c>
      <c r="D49" s="104">
        <v>2</v>
      </c>
      <c r="E49" s="105" t="s">
        <v>51</v>
      </c>
      <c r="F49" s="37"/>
      <c r="G49" s="37"/>
      <c r="H49" s="110"/>
      <c r="IA49" s="246"/>
    </row>
    <row r="50" s="56" customFormat="1" ht="220" customHeight="1" spans="1:235">
      <c r="A50" s="104">
        <v>2</v>
      </c>
      <c r="B50" s="107" t="s">
        <v>2630</v>
      </c>
      <c r="C50" s="257" t="s">
        <v>2638</v>
      </c>
      <c r="D50" s="104">
        <v>29</v>
      </c>
      <c r="E50" s="105" t="s">
        <v>533</v>
      </c>
      <c r="F50" s="37"/>
      <c r="G50" s="37"/>
      <c r="H50" s="110"/>
      <c r="IA50" s="246"/>
    </row>
    <row r="51" s="56" customFormat="1" ht="220" customHeight="1" spans="1:235">
      <c r="A51" s="104">
        <v>3</v>
      </c>
      <c r="B51" s="126" t="s">
        <v>2632</v>
      </c>
      <c r="C51" s="253" t="s">
        <v>2633</v>
      </c>
      <c r="D51" s="104">
        <v>20</v>
      </c>
      <c r="E51" s="105" t="s">
        <v>51</v>
      </c>
      <c r="F51" s="230"/>
      <c r="G51" s="37"/>
      <c r="H51" s="110"/>
      <c r="IA51" s="246"/>
    </row>
    <row r="52" s="56" customFormat="1" ht="132" spans="1:235">
      <c r="A52" s="104">
        <v>4</v>
      </c>
      <c r="B52" s="107" t="s">
        <v>2634</v>
      </c>
      <c r="C52" s="257" t="s">
        <v>2644</v>
      </c>
      <c r="D52" s="104">
        <v>20</v>
      </c>
      <c r="E52" s="105" t="s">
        <v>51</v>
      </c>
      <c r="F52" s="37"/>
      <c r="G52" s="37"/>
      <c r="H52" s="110"/>
      <c r="IA52" s="246"/>
    </row>
    <row r="53" s="242" customFormat="1" spans="1:8">
      <c r="A53" s="91" t="s">
        <v>2645</v>
      </c>
      <c r="B53" s="92"/>
      <c r="C53" s="92"/>
      <c r="D53" s="92"/>
      <c r="E53" s="92"/>
      <c r="F53" s="92"/>
      <c r="G53" s="92"/>
      <c r="H53" s="258"/>
    </row>
    <row r="54" s="56" customFormat="1" ht="220" customHeight="1" spans="1:235">
      <c r="A54" s="104">
        <v>1</v>
      </c>
      <c r="B54" s="107" t="s">
        <v>2628</v>
      </c>
      <c r="C54" s="257" t="s">
        <v>2637</v>
      </c>
      <c r="D54" s="104">
        <v>1</v>
      </c>
      <c r="E54" s="105" t="s">
        <v>51</v>
      </c>
      <c r="F54" s="37"/>
      <c r="G54" s="37"/>
      <c r="H54" s="110"/>
      <c r="IA54" s="246"/>
    </row>
    <row r="55" s="56" customFormat="1" ht="220" customHeight="1" spans="1:235">
      <c r="A55" s="104">
        <v>2</v>
      </c>
      <c r="B55" s="107" t="s">
        <v>2630</v>
      </c>
      <c r="C55" s="257" t="s">
        <v>2638</v>
      </c>
      <c r="D55" s="104">
        <v>10</v>
      </c>
      <c r="E55" s="105" t="s">
        <v>533</v>
      </c>
      <c r="F55" s="37"/>
      <c r="G55" s="37"/>
      <c r="H55" s="110"/>
      <c r="IA55" s="246"/>
    </row>
    <row r="56" s="242" customFormat="1" spans="1:8">
      <c r="A56" s="91" t="s">
        <v>2646</v>
      </c>
      <c r="B56" s="92"/>
      <c r="C56" s="92"/>
      <c r="D56" s="92"/>
      <c r="E56" s="92"/>
      <c r="F56" s="92"/>
      <c r="G56" s="92"/>
      <c r="H56" s="258"/>
    </row>
    <row r="57" s="56" customFormat="1" ht="220" customHeight="1" spans="1:235">
      <c r="A57" s="104">
        <v>1</v>
      </c>
      <c r="B57" s="126" t="s">
        <v>2628</v>
      </c>
      <c r="C57" s="253" t="s">
        <v>2629</v>
      </c>
      <c r="D57" s="104">
        <v>1</v>
      </c>
      <c r="E57" s="105" t="s">
        <v>51</v>
      </c>
      <c r="F57" s="230"/>
      <c r="G57" s="37"/>
      <c r="H57" s="110"/>
      <c r="IA57" s="246"/>
    </row>
    <row r="58" s="56" customFormat="1" ht="220" customHeight="1" spans="1:235">
      <c r="A58" s="104">
        <v>2</v>
      </c>
      <c r="B58" s="107" t="s">
        <v>2630</v>
      </c>
      <c r="C58" s="257" t="s">
        <v>2638</v>
      </c>
      <c r="D58" s="104">
        <v>34</v>
      </c>
      <c r="E58" s="105" t="s">
        <v>533</v>
      </c>
      <c r="F58" s="37"/>
      <c r="G58" s="37"/>
      <c r="H58" s="110"/>
      <c r="IA58" s="246"/>
    </row>
    <row r="59" s="242" customFormat="1" spans="1:8">
      <c r="A59" s="91" t="s">
        <v>2647</v>
      </c>
      <c r="B59" s="92"/>
      <c r="C59" s="92"/>
      <c r="D59" s="92"/>
      <c r="E59" s="92"/>
      <c r="F59" s="92"/>
      <c r="G59" s="92"/>
      <c r="H59" s="258"/>
    </row>
    <row r="60" s="56" customFormat="1" ht="220" customHeight="1" spans="1:235">
      <c r="A60" s="104">
        <v>1</v>
      </c>
      <c r="B60" s="107" t="s">
        <v>2628</v>
      </c>
      <c r="C60" s="257" t="s">
        <v>2637</v>
      </c>
      <c r="D60" s="104">
        <v>1</v>
      </c>
      <c r="E60" s="105" t="s">
        <v>51</v>
      </c>
      <c r="F60" s="37"/>
      <c r="G60" s="37"/>
      <c r="H60" s="110"/>
      <c r="IA60" s="246"/>
    </row>
    <row r="61" s="56" customFormat="1" ht="220" customHeight="1" spans="1:235">
      <c r="A61" s="104">
        <v>2</v>
      </c>
      <c r="B61" s="107" t="s">
        <v>2630</v>
      </c>
      <c r="C61" s="257" t="s">
        <v>2640</v>
      </c>
      <c r="D61" s="104">
        <v>15</v>
      </c>
      <c r="E61" s="105" t="s">
        <v>533</v>
      </c>
      <c r="F61" s="37"/>
      <c r="G61" s="37"/>
      <c r="H61" s="110"/>
      <c r="IA61" s="246"/>
    </row>
    <row r="62" s="242" customFormat="1" spans="1:8">
      <c r="A62" s="91" t="s">
        <v>2648</v>
      </c>
      <c r="B62" s="92"/>
      <c r="C62" s="92"/>
      <c r="D62" s="92"/>
      <c r="E62" s="92"/>
      <c r="F62" s="92"/>
      <c r="G62" s="92"/>
      <c r="H62" s="258"/>
    </row>
    <row r="63" s="56" customFormat="1" ht="220" customHeight="1" spans="1:235">
      <c r="A63" s="104">
        <v>1</v>
      </c>
      <c r="B63" s="107" t="s">
        <v>2628</v>
      </c>
      <c r="C63" s="257" t="s">
        <v>2637</v>
      </c>
      <c r="D63" s="104">
        <v>1</v>
      </c>
      <c r="E63" s="105" t="s">
        <v>51</v>
      </c>
      <c r="F63" s="37"/>
      <c r="G63" s="37"/>
      <c r="H63" s="110"/>
      <c r="IA63" s="246"/>
    </row>
    <row r="64" s="56" customFormat="1" ht="220" customHeight="1" spans="1:235">
      <c r="A64" s="104">
        <v>2</v>
      </c>
      <c r="B64" s="107" t="s">
        <v>2630</v>
      </c>
      <c r="C64" s="257" t="s">
        <v>2631</v>
      </c>
      <c r="D64" s="104">
        <v>15</v>
      </c>
      <c r="E64" s="105" t="s">
        <v>533</v>
      </c>
      <c r="F64" s="37"/>
      <c r="G64" s="37"/>
      <c r="H64" s="110"/>
      <c r="IA64" s="246"/>
    </row>
    <row r="65" s="242" customFormat="1" spans="1:8">
      <c r="A65" s="259" t="s">
        <v>2649</v>
      </c>
      <c r="B65" s="129"/>
      <c r="C65" s="129"/>
      <c r="D65" s="129"/>
      <c r="E65" s="129"/>
      <c r="F65" s="129"/>
      <c r="G65" s="129"/>
      <c r="H65" s="260"/>
    </row>
    <row r="66" s="56" customFormat="1" ht="220" customHeight="1" spans="1:235">
      <c r="A66" s="104">
        <v>1</v>
      </c>
      <c r="B66" s="107" t="s">
        <v>2628</v>
      </c>
      <c r="C66" s="257" t="s">
        <v>2637</v>
      </c>
      <c r="D66" s="104">
        <v>1</v>
      </c>
      <c r="E66" s="105" t="s">
        <v>51</v>
      </c>
      <c r="F66" s="37"/>
      <c r="G66" s="37"/>
      <c r="H66" s="110"/>
      <c r="IA66" s="246"/>
    </row>
    <row r="67" s="56" customFormat="1" ht="220" customHeight="1" spans="1:235">
      <c r="A67" s="104">
        <v>2</v>
      </c>
      <c r="B67" s="107" t="s">
        <v>2630</v>
      </c>
      <c r="C67" s="257" t="s">
        <v>2631</v>
      </c>
      <c r="D67" s="104">
        <v>15</v>
      </c>
      <c r="E67" s="105" t="s">
        <v>533</v>
      </c>
      <c r="F67" s="37"/>
      <c r="G67" s="37"/>
      <c r="H67" s="110"/>
      <c r="IA67" s="246"/>
    </row>
    <row r="68" s="242" customFormat="1" spans="1:8">
      <c r="A68" s="91" t="s">
        <v>2650</v>
      </c>
      <c r="B68" s="92"/>
      <c r="C68" s="92"/>
      <c r="D68" s="92"/>
      <c r="E68" s="92"/>
      <c r="F68" s="92"/>
      <c r="G68" s="92"/>
      <c r="H68" s="258"/>
    </row>
    <row r="69" s="56" customFormat="1" ht="220" customHeight="1" spans="1:235">
      <c r="A69" s="104">
        <v>1</v>
      </c>
      <c r="B69" s="126" t="s">
        <v>2628</v>
      </c>
      <c r="C69" s="253" t="s">
        <v>2629</v>
      </c>
      <c r="D69" s="104">
        <v>2</v>
      </c>
      <c r="E69" s="105" t="s">
        <v>51</v>
      </c>
      <c r="F69" s="230"/>
      <c r="G69" s="37"/>
      <c r="H69" s="110"/>
      <c r="IA69" s="246"/>
    </row>
    <row r="70" s="56" customFormat="1" ht="220" customHeight="1" spans="1:235">
      <c r="A70" s="104">
        <v>2</v>
      </c>
      <c r="B70" s="107" t="s">
        <v>2630</v>
      </c>
      <c r="C70" s="257" t="s">
        <v>2640</v>
      </c>
      <c r="D70" s="104">
        <v>41</v>
      </c>
      <c r="E70" s="105" t="s">
        <v>533</v>
      </c>
      <c r="F70" s="37"/>
      <c r="G70" s="37"/>
      <c r="H70" s="110"/>
      <c r="IA70" s="246"/>
    </row>
    <row r="71" s="242" customFormat="1" spans="1:8">
      <c r="A71" s="261" t="s">
        <v>2651</v>
      </c>
      <c r="B71" s="262"/>
      <c r="C71" s="92"/>
      <c r="D71" s="262"/>
      <c r="E71" s="262"/>
      <c r="F71" s="262"/>
      <c r="G71" s="262"/>
      <c r="H71" s="263"/>
    </row>
    <row r="72" s="56" customFormat="1" ht="220" customHeight="1" spans="1:235">
      <c r="A72" s="104">
        <v>1</v>
      </c>
      <c r="B72" s="107" t="s">
        <v>2628</v>
      </c>
      <c r="C72" s="257" t="s">
        <v>2652</v>
      </c>
      <c r="D72" s="104">
        <v>1</v>
      </c>
      <c r="E72" s="105" t="s">
        <v>51</v>
      </c>
      <c r="F72" s="37"/>
      <c r="G72" s="37"/>
      <c r="H72" s="110"/>
      <c r="IA72" s="246"/>
    </row>
    <row r="73" s="56" customFormat="1" ht="220" customHeight="1" spans="1:235">
      <c r="A73" s="104">
        <v>2</v>
      </c>
      <c r="B73" s="126" t="s">
        <v>2653</v>
      </c>
      <c r="C73" s="253" t="s">
        <v>2654</v>
      </c>
      <c r="D73" s="104">
        <v>5</v>
      </c>
      <c r="E73" s="105" t="s">
        <v>533</v>
      </c>
      <c r="F73" s="230"/>
      <c r="G73" s="37"/>
      <c r="H73" s="110"/>
      <c r="IA73" s="246"/>
    </row>
    <row r="74" s="242" customFormat="1" spans="1:8">
      <c r="A74" s="91" t="s">
        <v>2655</v>
      </c>
      <c r="B74" s="92"/>
      <c r="C74" s="92"/>
      <c r="D74" s="92"/>
      <c r="E74" s="92"/>
      <c r="F74" s="92"/>
      <c r="G74" s="92"/>
      <c r="H74" s="258"/>
    </row>
    <row r="75" s="56" customFormat="1" ht="396" spans="1:235">
      <c r="A75" s="104">
        <v>1</v>
      </c>
      <c r="B75" s="126" t="s">
        <v>2656</v>
      </c>
      <c r="C75" s="253" t="s">
        <v>2657</v>
      </c>
      <c r="D75" s="104">
        <v>1</v>
      </c>
      <c r="E75" s="105" t="s">
        <v>51</v>
      </c>
      <c r="F75" s="230"/>
      <c r="G75" s="37"/>
      <c r="H75" s="110"/>
      <c r="IA75" s="246"/>
    </row>
    <row r="76" s="56" customFormat="1" ht="167" customHeight="1" spans="1:235">
      <c r="A76" s="104">
        <v>2</v>
      </c>
      <c r="B76" s="264" t="s">
        <v>2614</v>
      </c>
      <c r="C76" s="253" t="s">
        <v>2658</v>
      </c>
      <c r="D76" s="104">
        <v>1</v>
      </c>
      <c r="E76" s="256" t="s">
        <v>51</v>
      </c>
      <c r="F76" s="230"/>
      <c r="G76" s="37"/>
      <c r="H76" s="110"/>
      <c r="IA76" s="246"/>
    </row>
    <row r="77" s="56" customFormat="1" ht="409.5" spans="1:235">
      <c r="A77" s="104">
        <v>3</v>
      </c>
      <c r="B77" s="126" t="s">
        <v>2166</v>
      </c>
      <c r="C77" s="254" t="s">
        <v>2659</v>
      </c>
      <c r="D77" s="104">
        <v>1</v>
      </c>
      <c r="E77" s="105" t="s">
        <v>51</v>
      </c>
      <c r="F77" s="230"/>
      <c r="G77" s="37"/>
      <c r="H77" s="110"/>
      <c r="IA77" s="246"/>
    </row>
    <row r="78" s="56" customFormat="1" ht="181.5" spans="1:235">
      <c r="A78" s="104">
        <v>4</v>
      </c>
      <c r="B78" s="126" t="s">
        <v>2660</v>
      </c>
      <c r="C78" s="253" t="s">
        <v>2661</v>
      </c>
      <c r="D78" s="104">
        <v>1</v>
      </c>
      <c r="E78" s="105" t="s">
        <v>51</v>
      </c>
      <c r="F78" s="230"/>
      <c r="G78" s="37"/>
      <c r="H78" s="110"/>
      <c r="IA78" s="246"/>
    </row>
    <row r="79" s="56" customFormat="1" ht="82.5" spans="1:235">
      <c r="A79" s="104">
        <v>5</v>
      </c>
      <c r="B79" s="126" t="s">
        <v>2653</v>
      </c>
      <c r="C79" s="253" t="s">
        <v>2662</v>
      </c>
      <c r="D79" s="104">
        <v>8</v>
      </c>
      <c r="E79" s="105" t="s">
        <v>533</v>
      </c>
      <c r="F79" s="230"/>
      <c r="G79" s="37"/>
      <c r="H79" s="110"/>
      <c r="IA79" s="246"/>
    </row>
    <row r="80" s="56" customFormat="1" ht="409.5" spans="1:235">
      <c r="A80" s="104">
        <v>6</v>
      </c>
      <c r="B80" s="107" t="s">
        <v>2168</v>
      </c>
      <c r="C80" s="257" t="s">
        <v>2663</v>
      </c>
      <c r="D80" s="104">
        <v>1</v>
      </c>
      <c r="E80" s="105" t="s">
        <v>56</v>
      </c>
      <c r="F80" s="37"/>
      <c r="G80" s="37"/>
      <c r="H80" s="110"/>
      <c r="IA80" s="246"/>
    </row>
    <row r="81" s="56" customFormat="1" ht="285" customHeight="1" spans="1:235">
      <c r="A81" s="104">
        <v>7</v>
      </c>
      <c r="B81" s="107" t="s">
        <v>2664</v>
      </c>
      <c r="C81" s="257" t="s">
        <v>2665</v>
      </c>
      <c r="D81" s="104">
        <v>1</v>
      </c>
      <c r="E81" s="105" t="s">
        <v>56</v>
      </c>
      <c r="F81" s="37"/>
      <c r="G81" s="37"/>
      <c r="H81" s="110"/>
      <c r="IA81" s="246"/>
    </row>
    <row r="82" s="242" customFormat="1" spans="1:8">
      <c r="A82" s="91" t="s">
        <v>2666</v>
      </c>
      <c r="B82" s="92"/>
      <c r="C82" s="92"/>
      <c r="D82" s="92"/>
      <c r="E82" s="92"/>
      <c r="F82" s="92"/>
      <c r="G82" s="92"/>
      <c r="H82" s="258"/>
    </row>
    <row r="83" s="56" customFormat="1" ht="33" spans="1:235">
      <c r="A83" s="104">
        <v>1</v>
      </c>
      <c r="B83" s="126" t="s">
        <v>2667</v>
      </c>
      <c r="C83" s="253" t="s">
        <v>2668</v>
      </c>
      <c r="D83" s="104">
        <v>5</v>
      </c>
      <c r="E83" s="105" t="s">
        <v>51</v>
      </c>
      <c r="F83" s="230"/>
      <c r="G83" s="37"/>
      <c r="H83" s="110"/>
      <c r="IA83" s="246"/>
    </row>
    <row r="84" s="243" customFormat="1" ht="66" spans="1:235">
      <c r="A84" s="104">
        <v>2</v>
      </c>
      <c r="B84" s="126" t="s">
        <v>2669</v>
      </c>
      <c r="C84" s="265" t="s">
        <v>2670</v>
      </c>
      <c r="D84" s="104">
        <v>8</v>
      </c>
      <c r="E84" s="105" t="s">
        <v>51</v>
      </c>
      <c r="F84" s="230"/>
      <c r="G84" s="37"/>
      <c r="H84" s="110"/>
      <c r="IA84" s="246"/>
    </row>
    <row r="85" s="243" customFormat="1" ht="33" spans="1:235">
      <c r="A85" s="104">
        <v>3</v>
      </c>
      <c r="B85" s="126" t="s">
        <v>2671</v>
      </c>
      <c r="C85" s="265" t="s">
        <v>2672</v>
      </c>
      <c r="D85" s="104">
        <v>166</v>
      </c>
      <c r="E85" s="105" t="s">
        <v>51</v>
      </c>
      <c r="F85" s="230"/>
      <c r="G85" s="37"/>
      <c r="H85" s="110"/>
      <c r="IA85" s="246"/>
    </row>
    <row r="86" s="243" customFormat="1" ht="66" spans="1:235">
      <c r="A86" s="104">
        <v>4</v>
      </c>
      <c r="B86" s="107" t="s">
        <v>2673</v>
      </c>
      <c r="C86" s="266" t="s">
        <v>2674</v>
      </c>
      <c r="D86" s="104">
        <v>265</v>
      </c>
      <c r="E86" s="105" t="s">
        <v>51</v>
      </c>
      <c r="F86" s="230"/>
      <c r="G86" s="37"/>
      <c r="H86" s="110"/>
      <c r="IA86" s="246"/>
    </row>
    <row r="87" s="76" customFormat="1" spans="1:8">
      <c r="A87" s="25">
        <v>5</v>
      </c>
      <c r="B87" s="25" t="s">
        <v>77</v>
      </c>
      <c r="C87" s="26" t="s">
        <v>2675</v>
      </c>
      <c r="D87" s="25" t="s">
        <v>56</v>
      </c>
      <c r="E87" s="25">
        <v>1</v>
      </c>
      <c r="F87" s="37"/>
      <c r="G87" s="37"/>
      <c r="H87" s="37"/>
    </row>
    <row r="88" s="243" customFormat="1" spans="1:235">
      <c r="A88" s="236" t="s">
        <v>41</v>
      </c>
      <c r="B88" s="237"/>
      <c r="C88" s="267"/>
      <c r="D88" s="237"/>
      <c r="E88" s="238"/>
      <c r="F88" s="251"/>
      <c r="G88" s="251"/>
      <c r="H88" s="110"/>
      <c r="IA88" s="246"/>
    </row>
    <row r="89" s="241" customFormat="1" spans="1:234">
      <c r="A89" s="56"/>
      <c r="B89" s="57"/>
      <c r="C89" s="244"/>
      <c r="D89" s="56"/>
      <c r="E89" s="56"/>
      <c r="F89" s="245"/>
      <c r="G89" s="245"/>
      <c r="H89" s="245"/>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row>
  </sheetData>
  <autoFilter xmlns:etc="http://www.wps.cn/officeDocument/2017/etCustomData" ref="A1:H88" etc:filterBottomFollowUsedRange="0">
    <extLst/>
  </autoFilter>
  <mergeCells count="21">
    <mergeCell ref="A1:H1"/>
    <mergeCell ref="A3:H3"/>
    <mergeCell ref="A11:H11"/>
    <mergeCell ref="A18:H18"/>
    <mergeCell ref="A22:H22"/>
    <mergeCell ref="A23:H23"/>
    <mergeCell ref="A28:H28"/>
    <mergeCell ref="A33:H33"/>
    <mergeCell ref="A38:H38"/>
    <mergeCell ref="A43:H43"/>
    <mergeCell ref="A48:H48"/>
    <mergeCell ref="A53:H53"/>
    <mergeCell ref="A56:H56"/>
    <mergeCell ref="A59:H59"/>
    <mergeCell ref="A62:H62"/>
    <mergeCell ref="A65:H65"/>
    <mergeCell ref="A68:H68"/>
    <mergeCell ref="A71:H71"/>
    <mergeCell ref="A74:H74"/>
    <mergeCell ref="A82:H82"/>
    <mergeCell ref="A88:E88"/>
  </mergeCells>
  <pageMargins left="0.75" right="0.75" top="1" bottom="1" header="0.5" footer="0.5"/>
  <pageSetup paperSize="9" scale="97" fitToHeight="0" orientation="landscape"/>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6"/>
  <sheetViews>
    <sheetView view="pageBreakPreview" zoomScaleNormal="70" workbookViewId="0">
      <selection activeCell="M24" sqref="M24"/>
    </sheetView>
  </sheetViews>
  <sheetFormatPr defaultColWidth="9" defaultRowHeight="16.5" outlineLevelCol="7"/>
  <cols>
    <col min="1" max="2" width="9" style="76"/>
    <col min="3" max="3" width="97.875" style="76" customWidth="1"/>
    <col min="4" max="4" width="9.25" style="76"/>
    <col min="5" max="5" width="11.125" style="76" customWidth="1"/>
    <col min="6" max="6" width="13.6333333333333" style="81" customWidth="1"/>
    <col min="7" max="7" width="13.6333333333333" style="82" customWidth="1"/>
    <col min="8" max="8" width="13.6333333333333" style="226" customWidth="1"/>
    <col min="9" max="16384" width="9" style="76"/>
  </cols>
  <sheetData>
    <row r="1" ht="24.75" spans="1:8">
      <c r="A1" s="207" t="s">
        <v>35</v>
      </c>
      <c r="B1" s="207"/>
      <c r="C1" s="207"/>
      <c r="D1" s="207"/>
      <c r="E1" s="207"/>
      <c r="F1" s="207"/>
      <c r="G1" s="207"/>
      <c r="H1" s="207"/>
    </row>
    <row r="2" ht="30" spans="1:8">
      <c r="A2" s="50" t="s">
        <v>2</v>
      </c>
      <c r="B2" s="50" t="s">
        <v>43</v>
      </c>
      <c r="C2" s="50" t="s">
        <v>44</v>
      </c>
      <c r="D2" s="50" t="s">
        <v>46</v>
      </c>
      <c r="E2" s="50" t="s">
        <v>45</v>
      </c>
      <c r="F2" s="16" t="s">
        <v>79</v>
      </c>
      <c r="G2" s="16" t="s">
        <v>48</v>
      </c>
      <c r="H2" s="16" t="s">
        <v>5</v>
      </c>
    </row>
    <row r="3" ht="82.5" spans="1:8">
      <c r="A3" s="24">
        <v>1</v>
      </c>
      <c r="B3" s="25" t="s">
        <v>2676</v>
      </c>
      <c r="C3" s="26" t="s">
        <v>2677</v>
      </c>
      <c r="D3" s="24">
        <v>90000</v>
      </c>
      <c r="E3" s="24" t="s">
        <v>2256</v>
      </c>
      <c r="F3" s="33"/>
      <c r="G3" s="33"/>
      <c r="H3" s="33"/>
    </row>
    <row r="4" s="76" customFormat="1" ht="313.5" spans="1:8">
      <c r="A4" s="24">
        <v>2</v>
      </c>
      <c r="B4" s="25" t="s">
        <v>2678</v>
      </c>
      <c r="C4" s="26" t="s">
        <v>2679</v>
      </c>
      <c r="D4" s="24">
        <v>90000</v>
      </c>
      <c r="E4" s="24" t="s">
        <v>103</v>
      </c>
      <c r="F4" s="33"/>
      <c r="G4" s="33"/>
      <c r="H4" s="33"/>
    </row>
    <row r="5" ht="264" spans="1:8">
      <c r="A5" s="24">
        <v>3</v>
      </c>
      <c r="B5" s="25" t="s">
        <v>2680</v>
      </c>
      <c r="C5" s="26" t="s">
        <v>2681</v>
      </c>
      <c r="D5" s="24">
        <v>1000</v>
      </c>
      <c r="E5" s="24" t="s">
        <v>103</v>
      </c>
      <c r="F5" s="33"/>
      <c r="G5" s="33"/>
      <c r="H5" s="33"/>
    </row>
    <row r="6" s="76" customFormat="1" ht="409.5" spans="1:8">
      <c r="A6" s="24">
        <v>4</v>
      </c>
      <c r="B6" s="25" t="s">
        <v>2682</v>
      </c>
      <c r="C6" s="26" t="s">
        <v>2683</v>
      </c>
      <c r="D6" s="24">
        <v>1</v>
      </c>
      <c r="E6" s="24" t="s">
        <v>56</v>
      </c>
      <c r="F6" s="33"/>
      <c r="G6" s="33"/>
      <c r="H6" s="37"/>
    </row>
    <row r="7" s="76" customFormat="1" ht="313.5" spans="1:8">
      <c r="A7" s="24">
        <v>5</v>
      </c>
      <c r="B7" s="25" t="s">
        <v>2684</v>
      </c>
      <c r="C7" s="26" t="s">
        <v>2685</v>
      </c>
      <c r="D7" s="24">
        <v>1</v>
      </c>
      <c r="E7" s="24" t="s">
        <v>56</v>
      </c>
      <c r="F7" s="33"/>
      <c r="G7" s="33"/>
      <c r="H7" s="37"/>
    </row>
    <row r="8" s="76" customFormat="1" ht="33" spans="1:8">
      <c r="A8" s="24">
        <v>6</v>
      </c>
      <c r="B8" s="25" t="s">
        <v>2686</v>
      </c>
      <c r="C8" s="26" t="s">
        <v>2687</v>
      </c>
      <c r="D8" s="24">
        <v>1</v>
      </c>
      <c r="E8" s="24" t="s">
        <v>51</v>
      </c>
      <c r="F8" s="33"/>
      <c r="G8" s="33"/>
      <c r="H8" s="37"/>
    </row>
    <row r="9" ht="214.5" spans="1:8">
      <c r="A9" s="24">
        <v>7</v>
      </c>
      <c r="B9" s="24" t="s">
        <v>2688</v>
      </c>
      <c r="C9" s="26" t="s">
        <v>2689</v>
      </c>
      <c r="D9" s="24">
        <v>1</v>
      </c>
      <c r="E9" s="24" t="s">
        <v>51</v>
      </c>
      <c r="F9" s="33"/>
      <c r="G9" s="33"/>
      <c r="H9" s="33"/>
    </row>
    <row r="10" ht="409.5" spans="1:8">
      <c r="A10" s="24">
        <v>8</v>
      </c>
      <c r="B10" s="25" t="s">
        <v>2690</v>
      </c>
      <c r="C10" s="26" t="s">
        <v>2691</v>
      </c>
      <c r="D10" s="24">
        <v>1</v>
      </c>
      <c r="E10" s="24" t="s">
        <v>51</v>
      </c>
      <c r="F10" s="33"/>
      <c r="G10" s="33"/>
      <c r="H10" s="33"/>
    </row>
    <row r="11" ht="409.5" spans="1:8">
      <c r="A11" s="24">
        <v>9</v>
      </c>
      <c r="B11" s="25" t="s">
        <v>2692</v>
      </c>
      <c r="C11" s="26" t="s">
        <v>2693</v>
      </c>
      <c r="D11" s="24">
        <v>2</v>
      </c>
      <c r="E11" s="24" t="s">
        <v>56</v>
      </c>
      <c r="F11" s="33"/>
      <c r="G11" s="33"/>
      <c r="H11" s="33"/>
    </row>
    <row r="12" ht="82.5" spans="1:8">
      <c r="A12" s="24">
        <v>10</v>
      </c>
      <c r="B12" s="25" t="s">
        <v>2694</v>
      </c>
      <c r="C12" s="26" t="s">
        <v>2695</v>
      </c>
      <c r="D12" s="24">
        <v>2</v>
      </c>
      <c r="E12" s="24" t="s">
        <v>51</v>
      </c>
      <c r="F12" s="33"/>
      <c r="G12" s="33"/>
      <c r="H12" s="33"/>
    </row>
    <row r="13" ht="409.5" spans="1:8">
      <c r="A13" s="24">
        <v>11</v>
      </c>
      <c r="B13" s="104" t="s">
        <v>2696</v>
      </c>
      <c r="C13" s="26" t="s">
        <v>2697</v>
      </c>
      <c r="D13" s="24">
        <v>2</v>
      </c>
      <c r="E13" s="24" t="s">
        <v>51</v>
      </c>
      <c r="F13" s="33"/>
      <c r="G13" s="33"/>
      <c r="H13" s="33"/>
    </row>
    <row r="14" ht="409.5" spans="1:8">
      <c r="A14" s="24">
        <v>12</v>
      </c>
      <c r="B14" s="25" t="s">
        <v>2698</v>
      </c>
      <c r="C14" s="26" t="s">
        <v>2699</v>
      </c>
      <c r="D14" s="24">
        <v>2</v>
      </c>
      <c r="E14" s="24" t="s">
        <v>56</v>
      </c>
      <c r="F14" s="33"/>
      <c r="G14" s="33"/>
      <c r="H14" s="33"/>
    </row>
    <row r="15" ht="231" spans="1:8">
      <c r="A15" s="24">
        <v>13</v>
      </c>
      <c r="B15" s="25" t="s">
        <v>2700</v>
      </c>
      <c r="C15" s="26" t="s">
        <v>2701</v>
      </c>
      <c r="D15" s="24">
        <v>2</v>
      </c>
      <c r="E15" s="24" t="s">
        <v>51</v>
      </c>
      <c r="F15" s="33"/>
      <c r="G15" s="33"/>
      <c r="H15" s="33"/>
    </row>
    <row r="16" ht="231" spans="1:8">
      <c r="A16" s="24">
        <v>14</v>
      </c>
      <c r="B16" s="126" t="s">
        <v>2702</v>
      </c>
      <c r="C16" s="26" t="s">
        <v>2703</v>
      </c>
      <c r="D16" s="24">
        <v>1</v>
      </c>
      <c r="E16" s="24" t="s">
        <v>51</v>
      </c>
      <c r="F16" s="33"/>
      <c r="G16" s="33"/>
      <c r="H16" s="33"/>
    </row>
    <row r="17" ht="330" spans="1:8">
      <c r="A17" s="24">
        <v>15</v>
      </c>
      <c r="B17" s="126" t="s">
        <v>2704</v>
      </c>
      <c r="C17" s="26" t="s">
        <v>2705</v>
      </c>
      <c r="D17" s="24">
        <v>1</v>
      </c>
      <c r="E17" s="24" t="s">
        <v>51</v>
      </c>
      <c r="F17" s="33"/>
      <c r="G17" s="33"/>
      <c r="H17" s="33"/>
    </row>
    <row r="18" ht="409.5" spans="1:8">
      <c r="A18" s="24">
        <v>16</v>
      </c>
      <c r="B18" s="25" t="s">
        <v>2290</v>
      </c>
      <c r="C18" s="26" t="s">
        <v>2706</v>
      </c>
      <c r="D18" s="24">
        <v>1</v>
      </c>
      <c r="E18" s="24" t="s">
        <v>51</v>
      </c>
      <c r="F18" s="33"/>
      <c r="G18" s="33"/>
      <c r="H18" s="33"/>
    </row>
    <row r="19" ht="264" spans="1:8">
      <c r="A19" s="24">
        <v>17</v>
      </c>
      <c r="B19" s="25" t="s">
        <v>2707</v>
      </c>
      <c r="C19" s="26" t="s">
        <v>2708</v>
      </c>
      <c r="D19" s="24">
        <v>2</v>
      </c>
      <c r="E19" s="24" t="s">
        <v>369</v>
      </c>
      <c r="F19" s="33"/>
      <c r="G19" s="33"/>
      <c r="H19" s="33"/>
    </row>
    <row r="20" s="76" customFormat="1" ht="409.5" spans="1:8">
      <c r="A20" s="24">
        <v>18</v>
      </c>
      <c r="B20" s="24" t="s">
        <v>2709</v>
      </c>
      <c r="C20" s="227" t="s">
        <v>2710</v>
      </c>
      <c r="D20" s="24">
        <v>180</v>
      </c>
      <c r="E20" s="24" t="s">
        <v>144</v>
      </c>
      <c r="F20" s="33"/>
      <c r="G20" s="33"/>
      <c r="H20" s="37"/>
    </row>
    <row r="21" ht="66" spans="1:8">
      <c r="A21" s="24">
        <v>19</v>
      </c>
      <c r="B21" s="25" t="s">
        <v>2711</v>
      </c>
      <c r="C21" s="227" t="s">
        <v>2712</v>
      </c>
      <c r="D21" s="24">
        <v>20</v>
      </c>
      <c r="E21" s="24" t="s">
        <v>56</v>
      </c>
      <c r="F21" s="33"/>
      <c r="G21" s="33"/>
      <c r="H21" s="33"/>
    </row>
    <row r="22" ht="181.5" spans="1:8">
      <c r="A22" s="24">
        <v>20</v>
      </c>
      <c r="B22" s="228" t="s">
        <v>2713</v>
      </c>
      <c r="C22" s="26" t="s">
        <v>2714</v>
      </c>
      <c r="D22" s="229">
        <v>157500</v>
      </c>
      <c r="E22" s="228" t="s">
        <v>2256</v>
      </c>
      <c r="F22" s="230"/>
      <c r="G22" s="33"/>
      <c r="H22" s="33"/>
    </row>
    <row r="23" ht="247.5" spans="1:8">
      <c r="A23" s="24">
        <v>21</v>
      </c>
      <c r="B23" s="104" t="s">
        <v>2715</v>
      </c>
      <c r="C23" s="231" t="s">
        <v>2716</v>
      </c>
      <c r="D23" s="229">
        <v>60</v>
      </c>
      <c r="E23" s="104" t="s">
        <v>51</v>
      </c>
      <c r="F23" s="232"/>
      <c r="G23" s="33"/>
      <c r="H23" s="33"/>
    </row>
    <row r="24" ht="297" spans="1:8">
      <c r="A24" s="24">
        <v>22</v>
      </c>
      <c r="B24" s="103" t="s">
        <v>2717</v>
      </c>
      <c r="C24" s="233" t="s">
        <v>2718</v>
      </c>
      <c r="D24" s="103">
        <v>1</v>
      </c>
      <c r="E24" s="103" t="s">
        <v>51</v>
      </c>
      <c r="F24" s="234"/>
      <c r="G24" s="33"/>
      <c r="H24" s="235"/>
    </row>
    <row r="25" ht="264" spans="1:8">
      <c r="A25" s="24">
        <v>23</v>
      </c>
      <c r="B25" s="228" t="s">
        <v>2719</v>
      </c>
      <c r="C25" s="227" t="s">
        <v>2720</v>
      </c>
      <c r="D25" s="24">
        <v>4</v>
      </c>
      <c r="E25" s="24" t="s">
        <v>51</v>
      </c>
      <c r="F25" s="33"/>
      <c r="G25" s="33"/>
      <c r="H25" s="33"/>
    </row>
    <row r="26" spans="1:8">
      <c r="A26" s="236" t="s">
        <v>41</v>
      </c>
      <c r="B26" s="237"/>
      <c r="C26" s="237"/>
      <c r="D26" s="237"/>
      <c r="E26" s="238"/>
      <c r="F26" s="232"/>
      <c r="G26" s="239"/>
      <c r="H26" s="240"/>
    </row>
  </sheetData>
  <autoFilter xmlns:etc="http://www.wps.cn/officeDocument/2017/etCustomData" ref="A1:H26" etc:filterBottomFollowUsedRange="0">
    <extLst/>
  </autoFilter>
  <mergeCells count="2">
    <mergeCell ref="A1:H1"/>
    <mergeCell ref="A26:E26"/>
  </mergeCells>
  <pageMargins left="0.2125" right="0.2125" top="0.2125" bottom="0.2125" header="0.5" footer="0.5"/>
  <pageSetup paperSize="9" scale="82" fitToHeight="0"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9"/>
  <sheetViews>
    <sheetView workbookViewId="0">
      <selection activeCell="O4" sqref="O4"/>
    </sheetView>
  </sheetViews>
  <sheetFormatPr defaultColWidth="10.25" defaultRowHeight="12"/>
  <cols>
    <col min="1" max="1" width="7.5" style="203" customWidth="1"/>
    <col min="2" max="2" width="16.875" style="204" customWidth="1"/>
    <col min="3" max="3" width="40.625" style="205" customWidth="1"/>
    <col min="4" max="4" width="6.125" style="204" customWidth="1"/>
    <col min="5" max="5" width="6.625" style="204" customWidth="1"/>
    <col min="6" max="6" width="10.375" style="206" customWidth="1"/>
    <col min="7" max="7" width="11.625" style="206" customWidth="1"/>
    <col min="8" max="8" width="6.125" style="206" customWidth="1"/>
    <col min="9" max="16374" width="10.25" style="204" customWidth="1"/>
    <col min="16375" max="16384" width="10.25" style="204"/>
  </cols>
  <sheetData>
    <row r="1" s="202" customFormat="1" ht="24.75" spans="1:8">
      <c r="A1" s="207" t="s">
        <v>2721</v>
      </c>
      <c r="B1" s="207"/>
      <c r="C1" s="207"/>
      <c r="D1" s="207"/>
      <c r="E1" s="207"/>
      <c r="F1" s="207"/>
      <c r="G1" s="207"/>
      <c r="H1" s="207"/>
    </row>
    <row r="2" s="202" customFormat="1" ht="33" spans="1:8">
      <c r="A2" s="208" t="s">
        <v>2</v>
      </c>
      <c r="B2" s="209" t="s">
        <v>43</v>
      </c>
      <c r="C2" s="210" t="s">
        <v>44</v>
      </c>
      <c r="D2" s="210" t="s">
        <v>45</v>
      </c>
      <c r="E2" s="210" t="s">
        <v>46</v>
      </c>
      <c r="F2" s="211" t="s">
        <v>47</v>
      </c>
      <c r="G2" s="211" t="s">
        <v>80</v>
      </c>
      <c r="H2" s="211" t="s">
        <v>5</v>
      </c>
    </row>
    <row r="3" s="202" customFormat="1" ht="16.5" spans="1:8">
      <c r="A3" s="212" t="s">
        <v>2722</v>
      </c>
      <c r="B3" s="213"/>
      <c r="C3" s="214" t="s">
        <v>2723</v>
      </c>
      <c r="D3" s="215"/>
      <c r="E3" s="215"/>
      <c r="F3" s="215"/>
      <c r="G3" s="215"/>
      <c r="H3" s="216"/>
    </row>
    <row r="4" s="202" customFormat="1" ht="280.5" spans="1:8">
      <c r="A4" s="217">
        <v>1</v>
      </c>
      <c r="B4" s="218" t="s">
        <v>2724</v>
      </c>
      <c r="C4" s="219" t="s">
        <v>2725</v>
      </c>
      <c r="D4" s="218" t="s">
        <v>51</v>
      </c>
      <c r="E4" s="218">
        <v>3</v>
      </c>
      <c r="F4" s="220"/>
      <c r="G4" s="220"/>
      <c r="H4" s="216"/>
    </row>
    <row r="5" s="202" customFormat="1" ht="49.5" spans="1:8">
      <c r="A5" s="217">
        <v>2</v>
      </c>
      <c r="B5" s="218" t="s">
        <v>2726</v>
      </c>
      <c r="C5" s="219" t="s">
        <v>2727</v>
      </c>
      <c r="D5" s="218" t="s">
        <v>2728</v>
      </c>
      <c r="E5" s="218">
        <v>48</v>
      </c>
      <c r="F5" s="220"/>
      <c r="G5" s="220"/>
      <c r="H5" s="216"/>
    </row>
    <row r="6" s="202" customFormat="1" ht="82.5" spans="1:8">
      <c r="A6" s="217">
        <v>3</v>
      </c>
      <c r="B6" s="218" t="s">
        <v>2729</v>
      </c>
      <c r="C6" s="219" t="s">
        <v>2730</v>
      </c>
      <c r="D6" s="218" t="s">
        <v>51</v>
      </c>
      <c r="E6" s="218">
        <v>2</v>
      </c>
      <c r="F6" s="220"/>
      <c r="G6" s="220"/>
      <c r="H6" s="216"/>
    </row>
    <row r="7" s="202" customFormat="1" ht="82.5" spans="1:8">
      <c r="A7" s="217">
        <v>4</v>
      </c>
      <c r="B7" s="218" t="s">
        <v>2731</v>
      </c>
      <c r="C7" s="219" t="s">
        <v>2732</v>
      </c>
      <c r="D7" s="218" t="s">
        <v>51</v>
      </c>
      <c r="E7" s="218">
        <v>2</v>
      </c>
      <c r="F7" s="220"/>
      <c r="G7" s="220"/>
      <c r="H7" s="216"/>
    </row>
    <row r="8" s="202" customFormat="1" ht="49.5" spans="1:8">
      <c r="A8" s="217">
        <v>5</v>
      </c>
      <c r="B8" s="218" t="s">
        <v>2733</v>
      </c>
      <c r="C8" s="219" t="s">
        <v>2734</v>
      </c>
      <c r="D8" s="218" t="s">
        <v>51</v>
      </c>
      <c r="E8" s="218">
        <v>2</v>
      </c>
      <c r="F8" s="220"/>
      <c r="G8" s="220"/>
      <c r="H8" s="216"/>
    </row>
    <row r="9" s="202" customFormat="1" ht="33" spans="1:8">
      <c r="A9" s="217">
        <v>6</v>
      </c>
      <c r="B9" s="221" t="s">
        <v>2735</v>
      </c>
      <c r="C9" s="219" t="s">
        <v>2736</v>
      </c>
      <c r="D9" s="218" t="s">
        <v>56</v>
      </c>
      <c r="E9" s="218">
        <v>1</v>
      </c>
      <c r="F9" s="220"/>
      <c r="G9" s="220"/>
      <c r="H9" s="216"/>
    </row>
    <row r="10" s="202" customFormat="1" ht="16.5" spans="1:8">
      <c r="A10" s="212" t="s">
        <v>2737</v>
      </c>
      <c r="B10" s="213"/>
      <c r="C10" s="214" t="s">
        <v>2723</v>
      </c>
      <c r="D10" s="215"/>
      <c r="E10" s="215"/>
      <c r="F10" s="215"/>
      <c r="G10" s="215"/>
      <c r="H10" s="216"/>
    </row>
    <row r="11" s="202" customFormat="1" ht="280.5" spans="1:8">
      <c r="A11" s="217">
        <v>7</v>
      </c>
      <c r="B11" s="218" t="s">
        <v>2724</v>
      </c>
      <c r="C11" s="219" t="s">
        <v>2725</v>
      </c>
      <c r="D11" s="218" t="s">
        <v>51</v>
      </c>
      <c r="E11" s="218">
        <v>3</v>
      </c>
      <c r="F11" s="220"/>
      <c r="G11" s="220"/>
      <c r="H11" s="216"/>
    </row>
    <row r="12" s="202" customFormat="1" ht="49.5" spans="1:8">
      <c r="A12" s="217">
        <v>8</v>
      </c>
      <c r="B12" s="218" t="s">
        <v>2726</v>
      </c>
      <c r="C12" s="219" t="s">
        <v>2727</v>
      </c>
      <c r="D12" s="218" t="s">
        <v>2728</v>
      </c>
      <c r="E12" s="218">
        <v>48</v>
      </c>
      <c r="F12" s="220"/>
      <c r="G12" s="220"/>
      <c r="H12" s="216"/>
    </row>
    <row r="13" s="202" customFormat="1" ht="82.5" spans="1:8">
      <c r="A13" s="217">
        <v>9</v>
      </c>
      <c r="B13" s="218" t="s">
        <v>2729</v>
      </c>
      <c r="C13" s="219" t="s">
        <v>2730</v>
      </c>
      <c r="D13" s="218" t="s">
        <v>51</v>
      </c>
      <c r="E13" s="218">
        <v>2</v>
      </c>
      <c r="F13" s="220"/>
      <c r="G13" s="220"/>
      <c r="H13" s="216"/>
    </row>
    <row r="14" s="202" customFormat="1" ht="82.5" spans="1:8">
      <c r="A14" s="217">
        <v>10</v>
      </c>
      <c r="B14" s="218" t="s">
        <v>2731</v>
      </c>
      <c r="C14" s="219" t="s">
        <v>2732</v>
      </c>
      <c r="D14" s="218" t="s">
        <v>51</v>
      </c>
      <c r="E14" s="218">
        <v>2</v>
      </c>
      <c r="F14" s="220"/>
      <c r="G14" s="220"/>
      <c r="H14" s="216"/>
    </row>
    <row r="15" s="202" customFormat="1" ht="49.5" spans="1:8">
      <c r="A15" s="217">
        <v>11</v>
      </c>
      <c r="B15" s="218" t="s">
        <v>2733</v>
      </c>
      <c r="C15" s="219" t="s">
        <v>2734</v>
      </c>
      <c r="D15" s="218" t="s">
        <v>51</v>
      </c>
      <c r="E15" s="218">
        <v>2</v>
      </c>
      <c r="F15" s="220"/>
      <c r="G15" s="220"/>
      <c r="H15" s="216"/>
    </row>
    <row r="16" s="202" customFormat="1" ht="33" spans="1:8">
      <c r="A16" s="217">
        <v>12</v>
      </c>
      <c r="B16" s="221" t="s">
        <v>2735</v>
      </c>
      <c r="C16" s="219" t="s">
        <v>2738</v>
      </c>
      <c r="D16" s="218" t="s">
        <v>56</v>
      </c>
      <c r="E16" s="218">
        <v>1</v>
      </c>
      <c r="F16" s="220"/>
      <c r="G16" s="220"/>
      <c r="H16" s="216"/>
    </row>
    <row r="17" s="202" customFormat="1" ht="16.5" spans="1:8">
      <c r="A17" s="212" t="s">
        <v>2739</v>
      </c>
      <c r="B17" s="213"/>
      <c r="C17" s="214" t="s">
        <v>2723</v>
      </c>
      <c r="D17" s="215"/>
      <c r="E17" s="215"/>
      <c r="F17" s="215"/>
      <c r="G17" s="215"/>
      <c r="H17" s="216"/>
    </row>
    <row r="18" s="202" customFormat="1" ht="280.5" spans="1:8">
      <c r="A18" s="217">
        <v>13</v>
      </c>
      <c r="B18" s="218" t="s">
        <v>2724</v>
      </c>
      <c r="C18" s="219" t="s">
        <v>2725</v>
      </c>
      <c r="D18" s="218" t="s">
        <v>51</v>
      </c>
      <c r="E18" s="218">
        <v>3</v>
      </c>
      <c r="F18" s="220"/>
      <c r="G18" s="220"/>
      <c r="H18" s="216"/>
    </row>
    <row r="19" s="202" customFormat="1" ht="49.5" spans="1:8">
      <c r="A19" s="217">
        <v>14</v>
      </c>
      <c r="B19" s="218" t="s">
        <v>2726</v>
      </c>
      <c r="C19" s="219" t="s">
        <v>2727</v>
      </c>
      <c r="D19" s="218" t="s">
        <v>2728</v>
      </c>
      <c r="E19" s="218">
        <v>48</v>
      </c>
      <c r="F19" s="220"/>
      <c r="G19" s="220"/>
      <c r="H19" s="216"/>
    </row>
    <row r="20" s="202" customFormat="1" ht="82.5" spans="1:8">
      <c r="A20" s="217">
        <v>15</v>
      </c>
      <c r="B20" s="218" t="s">
        <v>2729</v>
      </c>
      <c r="C20" s="219" t="s">
        <v>2740</v>
      </c>
      <c r="D20" s="218" t="s">
        <v>51</v>
      </c>
      <c r="E20" s="218">
        <v>2</v>
      </c>
      <c r="F20" s="220"/>
      <c r="G20" s="220"/>
      <c r="H20" s="216"/>
    </row>
    <row r="21" s="202" customFormat="1" ht="82.5" spans="1:8">
      <c r="A21" s="217">
        <v>16</v>
      </c>
      <c r="B21" s="218" t="s">
        <v>2731</v>
      </c>
      <c r="C21" s="219" t="s">
        <v>2732</v>
      </c>
      <c r="D21" s="218" t="s">
        <v>51</v>
      </c>
      <c r="E21" s="218">
        <v>2</v>
      </c>
      <c r="F21" s="220"/>
      <c r="G21" s="220"/>
      <c r="H21" s="216"/>
    </row>
    <row r="22" s="202" customFormat="1" ht="49.5" spans="1:8">
      <c r="A22" s="217">
        <v>17</v>
      </c>
      <c r="B22" s="218" t="s">
        <v>2733</v>
      </c>
      <c r="C22" s="219" t="s">
        <v>2734</v>
      </c>
      <c r="D22" s="218" t="s">
        <v>51</v>
      </c>
      <c r="E22" s="218">
        <v>2</v>
      </c>
      <c r="F22" s="220"/>
      <c r="G22" s="220"/>
      <c r="H22" s="216"/>
    </row>
    <row r="23" s="202" customFormat="1" ht="33" spans="1:8">
      <c r="A23" s="217">
        <v>18</v>
      </c>
      <c r="B23" s="221" t="s">
        <v>2735</v>
      </c>
      <c r="C23" s="219" t="s">
        <v>2738</v>
      </c>
      <c r="D23" s="218" t="s">
        <v>56</v>
      </c>
      <c r="E23" s="218">
        <v>1</v>
      </c>
      <c r="F23" s="220"/>
      <c r="G23" s="220"/>
      <c r="H23" s="216"/>
    </row>
    <row r="24" s="202" customFormat="1" ht="16.5" spans="1:8">
      <c r="A24" s="212" t="s">
        <v>2741</v>
      </c>
      <c r="B24" s="213"/>
      <c r="C24" s="214" t="s">
        <v>2723</v>
      </c>
      <c r="D24" s="215"/>
      <c r="E24" s="215"/>
      <c r="F24" s="215"/>
      <c r="G24" s="215"/>
      <c r="H24" s="216"/>
    </row>
    <row r="25" s="202" customFormat="1" ht="280.5" spans="1:8">
      <c r="A25" s="217">
        <v>19</v>
      </c>
      <c r="B25" s="218" t="s">
        <v>2724</v>
      </c>
      <c r="C25" s="219" t="s">
        <v>2725</v>
      </c>
      <c r="D25" s="218" t="s">
        <v>51</v>
      </c>
      <c r="E25" s="218">
        <v>3</v>
      </c>
      <c r="F25" s="220"/>
      <c r="G25" s="220"/>
      <c r="H25" s="216"/>
    </row>
    <row r="26" s="202" customFormat="1" ht="49.5" spans="1:8">
      <c r="A26" s="217">
        <v>20</v>
      </c>
      <c r="B26" s="218" t="s">
        <v>2726</v>
      </c>
      <c r="C26" s="219" t="s">
        <v>2727</v>
      </c>
      <c r="D26" s="218" t="s">
        <v>2728</v>
      </c>
      <c r="E26" s="218">
        <v>48</v>
      </c>
      <c r="F26" s="220"/>
      <c r="G26" s="220"/>
      <c r="H26" s="216"/>
    </row>
    <row r="27" s="202" customFormat="1" ht="82.5" spans="1:8">
      <c r="A27" s="217">
        <v>21</v>
      </c>
      <c r="B27" s="218" t="s">
        <v>2729</v>
      </c>
      <c r="C27" s="219" t="s">
        <v>2730</v>
      </c>
      <c r="D27" s="218" t="s">
        <v>51</v>
      </c>
      <c r="E27" s="218">
        <v>2</v>
      </c>
      <c r="F27" s="220"/>
      <c r="G27" s="220"/>
      <c r="H27" s="216"/>
    </row>
    <row r="28" s="202" customFormat="1" ht="82.5" spans="1:8">
      <c r="A28" s="217">
        <v>22</v>
      </c>
      <c r="B28" s="218" t="s">
        <v>2731</v>
      </c>
      <c r="C28" s="219" t="s">
        <v>2732</v>
      </c>
      <c r="D28" s="218" t="s">
        <v>51</v>
      </c>
      <c r="E28" s="218">
        <v>2</v>
      </c>
      <c r="F28" s="220"/>
      <c r="G28" s="220"/>
      <c r="H28" s="216"/>
    </row>
    <row r="29" s="202" customFormat="1" ht="49.5" spans="1:8">
      <c r="A29" s="217">
        <v>23</v>
      </c>
      <c r="B29" s="218" t="s">
        <v>2733</v>
      </c>
      <c r="C29" s="219" t="s">
        <v>2734</v>
      </c>
      <c r="D29" s="218" t="s">
        <v>51</v>
      </c>
      <c r="E29" s="218">
        <v>2</v>
      </c>
      <c r="F29" s="220"/>
      <c r="G29" s="220"/>
      <c r="H29" s="216"/>
    </row>
    <row r="30" s="202" customFormat="1" ht="33" spans="1:8">
      <c r="A30" s="217">
        <v>24</v>
      </c>
      <c r="B30" s="221" t="s">
        <v>2735</v>
      </c>
      <c r="C30" s="219" t="s">
        <v>2738</v>
      </c>
      <c r="D30" s="218" t="s">
        <v>56</v>
      </c>
      <c r="E30" s="218">
        <v>1</v>
      </c>
      <c r="F30" s="220"/>
      <c r="G30" s="220"/>
      <c r="H30" s="216"/>
    </row>
    <row r="31" s="202" customFormat="1" ht="16.5" spans="1:8">
      <c r="A31" s="212" t="s">
        <v>2742</v>
      </c>
      <c r="B31" s="213"/>
      <c r="C31" s="214" t="s">
        <v>2743</v>
      </c>
      <c r="D31" s="215"/>
      <c r="E31" s="215"/>
      <c r="F31" s="215"/>
      <c r="G31" s="215"/>
      <c r="H31" s="216"/>
    </row>
    <row r="32" s="202" customFormat="1" ht="280.5" spans="1:8">
      <c r="A32" s="217">
        <v>25</v>
      </c>
      <c r="B32" s="218" t="s">
        <v>2744</v>
      </c>
      <c r="C32" s="219" t="s">
        <v>2725</v>
      </c>
      <c r="D32" s="218" t="s">
        <v>51</v>
      </c>
      <c r="E32" s="218">
        <v>1</v>
      </c>
      <c r="F32" s="220"/>
      <c r="G32" s="220"/>
      <c r="H32" s="216"/>
    </row>
    <row r="33" s="202" customFormat="1" ht="280.5" spans="1:8">
      <c r="A33" s="217">
        <v>26</v>
      </c>
      <c r="B33" s="218" t="s">
        <v>2745</v>
      </c>
      <c r="C33" s="219" t="s">
        <v>2746</v>
      </c>
      <c r="D33" s="218" t="s">
        <v>51</v>
      </c>
      <c r="E33" s="218">
        <v>1</v>
      </c>
      <c r="F33" s="220"/>
      <c r="G33" s="220"/>
      <c r="H33" s="216"/>
    </row>
    <row r="34" s="202" customFormat="1" ht="49.5" spans="1:8">
      <c r="A34" s="217">
        <v>27</v>
      </c>
      <c r="B34" s="218" t="s">
        <v>2747</v>
      </c>
      <c r="C34" s="219" t="s">
        <v>2727</v>
      </c>
      <c r="D34" s="218" t="s">
        <v>2728</v>
      </c>
      <c r="E34" s="218">
        <v>24</v>
      </c>
      <c r="F34" s="220"/>
      <c r="G34" s="220"/>
      <c r="H34" s="216"/>
    </row>
    <row r="35" s="202" customFormat="1" ht="82.5" spans="1:8">
      <c r="A35" s="217">
        <v>28</v>
      </c>
      <c r="B35" s="218" t="s">
        <v>2729</v>
      </c>
      <c r="C35" s="219" t="s">
        <v>2740</v>
      </c>
      <c r="D35" s="218" t="s">
        <v>51</v>
      </c>
      <c r="E35" s="218">
        <v>2</v>
      </c>
      <c r="F35" s="220"/>
      <c r="G35" s="220"/>
      <c r="H35" s="216"/>
    </row>
    <row r="36" s="202" customFormat="1" ht="82.5" spans="1:8">
      <c r="A36" s="217">
        <v>29</v>
      </c>
      <c r="B36" s="218" t="s">
        <v>2731</v>
      </c>
      <c r="C36" s="219" t="s">
        <v>2732</v>
      </c>
      <c r="D36" s="218" t="s">
        <v>51</v>
      </c>
      <c r="E36" s="218">
        <v>2</v>
      </c>
      <c r="F36" s="220"/>
      <c r="G36" s="220"/>
      <c r="H36" s="216"/>
    </row>
    <row r="37" s="202" customFormat="1" ht="49.5" spans="1:8">
      <c r="A37" s="217">
        <v>30</v>
      </c>
      <c r="B37" s="218" t="s">
        <v>2748</v>
      </c>
      <c r="C37" s="219" t="s">
        <v>2749</v>
      </c>
      <c r="D37" s="218" t="s">
        <v>51</v>
      </c>
      <c r="E37" s="218">
        <v>1</v>
      </c>
      <c r="F37" s="220"/>
      <c r="G37" s="220"/>
      <c r="H37" s="216"/>
    </row>
    <row r="38" s="202" customFormat="1" ht="33" spans="1:8">
      <c r="A38" s="217">
        <v>31</v>
      </c>
      <c r="B38" s="221" t="s">
        <v>2735</v>
      </c>
      <c r="C38" s="219" t="s">
        <v>2750</v>
      </c>
      <c r="D38" s="218" t="s">
        <v>56</v>
      </c>
      <c r="E38" s="218">
        <v>1</v>
      </c>
      <c r="F38" s="220"/>
      <c r="G38" s="220"/>
      <c r="H38" s="216"/>
    </row>
    <row r="39" s="202" customFormat="1" ht="16.5" spans="1:8">
      <c r="A39" s="212" t="s">
        <v>2751</v>
      </c>
      <c r="B39" s="213"/>
      <c r="C39" s="214" t="s">
        <v>2752</v>
      </c>
      <c r="D39" s="215"/>
      <c r="E39" s="215"/>
      <c r="F39" s="215"/>
      <c r="G39" s="215"/>
      <c r="H39" s="216"/>
    </row>
    <row r="40" s="202" customFormat="1" ht="280.5" spans="1:8">
      <c r="A40" s="217">
        <v>32</v>
      </c>
      <c r="B40" s="218" t="s">
        <v>2744</v>
      </c>
      <c r="C40" s="219" t="s">
        <v>2725</v>
      </c>
      <c r="D40" s="218" t="s">
        <v>51</v>
      </c>
      <c r="E40" s="218">
        <v>1</v>
      </c>
      <c r="F40" s="220"/>
      <c r="G40" s="220"/>
      <c r="H40" s="216"/>
    </row>
    <row r="41" s="202" customFormat="1" ht="49.5" spans="1:8">
      <c r="A41" s="217">
        <v>33</v>
      </c>
      <c r="B41" s="218" t="s">
        <v>2753</v>
      </c>
      <c r="C41" s="219" t="s">
        <v>2727</v>
      </c>
      <c r="D41" s="218" t="s">
        <v>2728</v>
      </c>
      <c r="E41" s="218">
        <v>15</v>
      </c>
      <c r="F41" s="220"/>
      <c r="G41" s="220"/>
      <c r="H41" s="216"/>
    </row>
    <row r="42" s="202" customFormat="1" ht="82.5" spans="1:8">
      <c r="A42" s="217">
        <v>34</v>
      </c>
      <c r="B42" s="218" t="s">
        <v>2729</v>
      </c>
      <c r="C42" s="219" t="s">
        <v>2740</v>
      </c>
      <c r="D42" s="218" t="s">
        <v>51</v>
      </c>
      <c r="E42" s="218">
        <v>2</v>
      </c>
      <c r="F42" s="220"/>
      <c r="G42" s="220"/>
      <c r="H42" s="216"/>
    </row>
    <row r="43" s="202" customFormat="1" ht="82.5" spans="1:8">
      <c r="A43" s="217">
        <v>35</v>
      </c>
      <c r="B43" s="218" t="s">
        <v>2731</v>
      </c>
      <c r="C43" s="219" t="s">
        <v>2732</v>
      </c>
      <c r="D43" s="218" t="s">
        <v>51</v>
      </c>
      <c r="E43" s="218">
        <v>2</v>
      </c>
      <c r="F43" s="220"/>
      <c r="G43" s="220"/>
      <c r="H43" s="216"/>
    </row>
    <row r="44" s="202" customFormat="1" ht="49.5" spans="1:8">
      <c r="A44" s="217">
        <v>36</v>
      </c>
      <c r="B44" s="218" t="s">
        <v>2748</v>
      </c>
      <c r="C44" s="219" t="s">
        <v>2749</v>
      </c>
      <c r="D44" s="218" t="s">
        <v>51</v>
      </c>
      <c r="E44" s="218">
        <v>1</v>
      </c>
      <c r="F44" s="220"/>
      <c r="G44" s="220"/>
      <c r="H44" s="216"/>
    </row>
    <row r="45" s="202" customFormat="1" ht="33" spans="1:8">
      <c r="A45" s="217">
        <v>37</v>
      </c>
      <c r="B45" s="221" t="s">
        <v>2735</v>
      </c>
      <c r="C45" s="219" t="s">
        <v>2754</v>
      </c>
      <c r="D45" s="218" t="s">
        <v>56</v>
      </c>
      <c r="E45" s="218">
        <v>1</v>
      </c>
      <c r="F45" s="220"/>
      <c r="G45" s="220"/>
      <c r="H45" s="216"/>
    </row>
    <row r="46" s="202" customFormat="1" ht="16.5" spans="1:8">
      <c r="A46" s="212" t="s">
        <v>2755</v>
      </c>
      <c r="B46" s="213"/>
      <c r="C46" s="214" t="s">
        <v>2756</v>
      </c>
      <c r="D46" s="215"/>
      <c r="E46" s="215"/>
      <c r="F46" s="215"/>
      <c r="G46" s="215"/>
      <c r="H46" s="216"/>
    </row>
    <row r="47" s="202" customFormat="1" ht="280.5" spans="1:8">
      <c r="A47" s="217">
        <v>38</v>
      </c>
      <c r="B47" s="218" t="s">
        <v>2744</v>
      </c>
      <c r="C47" s="219" t="s">
        <v>2725</v>
      </c>
      <c r="D47" s="218" t="s">
        <v>51</v>
      </c>
      <c r="E47" s="218">
        <v>1</v>
      </c>
      <c r="F47" s="220"/>
      <c r="G47" s="220"/>
      <c r="H47" s="216"/>
    </row>
    <row r="48" s="202" customFormat="1" ht="49.5" spans="1:8">
      <c r="A48" s="217">
        <v>39</v>
      </c>
      <c r="B48" s="218" t="s">
        <v>2753</v>
      </c>
      <c r="C48" s="219" t="s">
        <v>2727</v>
      </c>
      <c r="D48" s="218" t="s">
        <v>2728</v>
      </c>
      <c r="E48" s="218">
        <v>15</v>
      </c>
      <c r="F48" s="220"/>
      <c r="G48" s="220"/>
      <c r="H48" s="216"/>
    </row>
    <row r="49" s="202" customFormat="1" ht="82.5" spans="1:8">
      <c r="A49" s="217">
        <v>40</v>
      </c>
      <c r="B49" s="218" t="s">
        <v>2729</v>
      </c>
      <c r="C49" s="219" t="s">
        <v>2740</v>
      </c>
      <c r="D49" s="218" t="s">
        <v>51</v>
      </c>
      <c r="E49" s="218">
        <v>2</v>
      </c>
      <c r="F49" s="220"/>
      <c r="G49" s="220"/>
      <c r="H49" s="216"/>
    </row>
    <row r="50" s="202" customFormat="1" ht="82.5" spans="1:8">
      <c r="A50" s="217">
        <v>41</v>
      </c>
      <c r="B50" s="218" t="s">
        <v>2731</v>
      </c>
      <c r="C50" s="219" t="s">
        <v>2732</v>
      </c>
      <c r="D50" s="218" t="s">
        <v>51</v>
      </c>
      <c r="E50" s="218">
        <v>2</v>
      </c>
      <c r="F50" s="220"/>
      <c r="G50" s="220"/>
      <c r="H50" s="216"/>
    </row>
    <row r="51" s="202" customFormat="1" ht="49.5" spans="1:8">
      <c r="A51" s="217">
        <v>42</v>
      </c>
      <c r="B51" s="218" t="s">
        <v>2748</v>
      </c>
      <c r="C51" s="219" t="s">
        <v>2749</v>
      </c>
      <c r="D51" s="218" t="s">
        <v>51</v>
      </c>
      <c r="E51" s="218">
        <v>1</v>
      </c>
      <c r="F51" s="220"/>
      <c r="G51" s="220"/>
      <c r="H51" s="216"/>
    </row>
    <row r="52" s="202" customFormat="1" ht="33" spans="1:8">
      <c r="A52" s="217">
        <v>43</v>
      </c>
      <c r="B52" s="221" t="s">
        <v>2735</v>
      </c>
      <c r="C52" s="219" t="s">
        <v>2754</v>
      </c>
      <c r="D52" s="218" t="s">
        <v>56</v>
      </c>
      <c r="E52" s="218">
        <v>1</v>
      </c>
      <c r="F52" s="220"/>
      <c r="G52" s="220"/>
      <c r="H52" s="216"/>
    </row>
    <row r="53" s="202" customFormat="1" ht="16.5" spans="1:8">
      <c r="A53" s="217">
        <v>44</v>
      </c>
      <c r="B53" s="218" t="s">
        <v>158</v>
      </c>
      <c r="C53" s="219" t="s">
        <v>2757</v>
      </c>
      <c r="D53" s="218" t="s">
        <v>56</v>
      </c>
      <c r="E53" s="218">
        <v>1</v>
      </c>
      <c r="F53" s="220"/>
      <c r="G53" s="220"/>
      <c r="H53" s="216"/>
    </row>
    <row r="54" s="202" customFormat="1" ht="16.5" spans="1:8">
      <c r="A54" s="221" t="s">
        <v>2597</v>
      </c>
      <c r="B54" s="221"/>
      <c r="C54" s="221"/>
      <c r="D54" s="221"/>
      <c r="E54" s="221"/>
      <c r="F54" s="222"/>
      <c r="G54" s="220"/>
      <c r="H54" s="216"/>
    </row>
    <row r="55" spans="8:9">
      <c r="H55" s="223"/>
      <c r="I55" s="225"/>
    </row>
    <row r="56" spans="8:9">
      <c r="H56" s="223"/>
      <c r="I56" s="225"/>
    </row>
    <row r="57" spans="8:9">
      <c r="H57" s="223"/>
      <c r="I57" s="225"/>
    </row>
    <row r="58" ht="16.5" spans="8:8">
      <c r="H58" s="224"/>
    </row>
    <row r="59" ht="16.5" spans="8:8">
      <c r="H59" s="224"/>
    </row>
  </sheetData>
  <autoFilter xmlns:etc="http://www.wps.cn/officeDocument/2017/etCustomData" ref="A1:J54" etc:filterBottomFollowUsedRange="0">
    <extLst/>
  </autoFilter>
  <mergeCells count="16">
    <mergeCell ref="A1:H1"/>
    <mergeCell ref="A3:B3"/>
    <mergeCell ref="C3:G3"/>
    <mergeCell ref="A10:B10"/>
    <mergeCell ref="C10:G10"/>
    <mergeCell ref="A17:B17"/>
    <mergeCell ref="C17:G17"/>
    <mergeCell ref="A24:B24"/>
    <mergeCell ref="C24:G24"/>
    <mergeCell ref="A31:B31"/>
    <mergeCell ref="C31:G31"/>
    <mergeCell ref="A39:B39"/>
    <mergeCell ref="C39:G39"/>
    <mergeCell ref="A46:B46"/>
    <mergeCell ref="C46:G46"/>
    <mergeCell ref="A54:E54"/>
  </mergeCells>
  <pageMargins left="0.75" right="0.75" top="1" bottom="1" header="0.5" footer="0.5"/>
  <pageSetup paperSize="9" scale="90"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73"/>
  <sheetViews>
    <sheetView view="pageBreakPreview" zoomScaleNormal="70" workbookViewId="0">
      <selection activeCell="M15" sqref="M15"/>
    </sheetView>
  </sheetViews>
  <sheetFormatPr defaultColWidth="10.2833333333333" defaultRowHeight="16.5"/>
  <cols>
    <col min="1" max="1" width="6.25" style="141" customWidth="1"/>
    <col min="2" max="2" width="20.375" style="143" customWidth="1"/>
    <col min="3" max="3" width="10.225" style="141" customWidth="1"/>
    <col min="4" max="4" width="40.175" style="141" customWidth="1"/>
    <col min="5" max="6" width="6.73333333333333" style="144" customWidth="1"/>
    <col min="7" max="9" width="13.6333333333333" style="145" customWidth="1"/>
    <col min="10" max="16384" width="10.2833333333333" style="141"/>
  </cols>
  <sheetData>
    <row r="1" s="141" customFormat="1" ht="24.75" spans="1:9">
      <c r="A1" s="146" t="s">
        <v>37</v>
      </c>
      <c r="B1" s="147"/>
      <c r="C1" s="146"/>
      <c r="D1" s="148" t="s">
        <v>70</v>
      </c>
      <c r="E1" s="149"/>
      <c r="F1" s="149"/>
      <c r="G1" s="150"/>
      <c r="H1" s="150"/>
      <c r="I1" s="150"/>
    </row>
    <row r="2" s="141" customFormat="1" ht="30" spans="1:9">
      <c r="A2" s="151" t="s">
        <v>2758</v>
      </c>
      <c r="B2" s="151" t="s">
        <v>43</v>
      </c>
      <c r="C2" s="151" t="s">
        <v>44</v>
      </c>
      <c r="D2" s="152" t="s">
        <v>70</v>
      </c>
      <c r="E2" s="151" t="s">
        <v>46</v>
      </c>
      <c r="F2" s="151" t="s">
        <v>45</v>
      </c>
      <c r="G2" s="16" t="s">
        <v>79</v>
      </c>
      <c r="H2" s="16" t="s">
        <v>48</v>
      </c>
      <c r="I2" s="16" t="s">
        <v>5</v>
      </c>
    </row>
    <row r="3" s="141" customFormat="1" spans="1:9">
      <c r="A3" s="153" t="s">
        <v>2759</v>
      </c>
      <c r="B3" s="154"/>
      <c r="C3" s="154"/>
      <c r="D3" s="154"/>
      <c r="E3" s="154"/>
      <c r="F3" s="154"/>
      <c r="G3" s="154"/>
      <c r="H3" s="154"/>
      <c r="I3" s="171"/>
    </row>
    <row r="4" s="141" customFormat="1" spans="1:9">
      <c r="A4" s="155" t="s">
        <v>2760</v>
      </c>
      <c r="B4" s="156"/>
      <c r="C4" s="157"/>
      <c r="D4" s="157" t="s">
        <v>70</v>
      </c>
      <c r="E4" s="156"/>
      <c r="F4" s="156"/>
      <c r="G4" s="158"/>
      <c r="H4" s="158"/>
      <c r="I4" s="158"/>
    </row>
    <row r="5" s="141" customFormat="1" ht="49.5" spans="1:9">
      <c r="A5" s="159">
        <v>1</v>
      </c>
      <c r="B5" s="29" t="s">
        <v>2761</v>
      </c>
      <c r="C5" s="31" t="s">
        <v>2762</v>
      </c>
      <c r="D5" s="160" t="s">
        <v>70</v>
      </c>
      <c r="E5" s="159">
        <v>1</v>
      </c>
      <c r="F5" s="29" t="s">
        <v>51</v>
      </c>
      <c r="G5" s="158"/>
      <c r="H5" s="158"/>
      <c r="I5" s="158"/>
    </row>
    <row r="6" s="141" customFormat="1" spans="1:9">
      <c r="A6" s="159">
        <v>2</v>
      </c>
      <c r="B6" s="29" t="s">
        <v>2763</v>
      </c>
      <c r="C6" s="31" t="s">
        <v>2764</v>
      </c>
      <c r="D6" s="160" t="s">
        <v>70</v>
      </c>
      <c r="E6" s="159">
        <v>3</v>
      </c>
      <c r="F6" s="29" t="s">
        <v>103</v>
      </c>
      <c r="G6" s="158"/>
      <c r="H6" s="158"/>
      <c r="I6" s="158"/>
    </row>
    <row r="7" s="141" customFormat="1" ht="33" spans="1:9">
      <c r="A7" s="159">
        <v>3</v>
      </c>
      <c r="B7" s="29" t="s">
        <v>2765</v>
      </c>
      <c r="C7" s="31" t="s">
        <v>2766</v>
      </c>
      <c r="D7" s="160" t="s">
        <v>70</v>
      </c>
      <c r="E7" s="159">
        <v>1</v>
      </c>
      <c r="F7" s="29" t="s">
        <v>51</v>
      </c>
      <c r="G7" s="158"/>
      <c r="H7" s="158"/>
      <c r="I7" s="158"/>
    </row>
    <row r="8" s="141" customFormat="1" ht="33" spans="1:9">
      <c r="A8" s="159">
        <v>4</v>
      </c>
      <c r="B8" s="29" t="s">
        <v>2767</v>
      </c>
      <c r="C8" s="31" t="s">
        <v>2768</v>
      </c>
      <c r="D8" s="160" t="s">
        <v>70</v>
      </c>
      <c r="E8" s="159">
        <v>1</v>
      </c>
      <c r="F8" s="29" t="s">
        <v>51</v>
      </c>
      <c r="G8" s="158"/>
      <c r="H8" s="158"/>
      <c r="I8" s="158"/>
    </row>
    <row r="9" s="141" customFormat="1" spans="1:9">
      <c r="A9" s="159">
        <v>5</v>
      </c>
      <c r="B9" s="29" t="s">
        <v>2769</v>
      </c>
      <c r="C9" s="31" t="s">
        <v>2770</v>
      </c>
      <c r="D9" s="160" t="s">
        <v>70</v>
      </c>
      <c r="E9" s="159">
        <v>1</v>
      </c>
      <c r="F9" s="29" t="s">
        <v>51</v>
      </c>
      <c r="G9" s="158"/>
      <c r="H9" s="158"/>
      <c r="I9" s="158"/>
    </row>
    <row r="10" s="141" customFormat="1" spans="1:9">
      <c r="A10" s="159">
        <v>6</v>
      </c>
      <c r="B10" s="29" t="s">
        <v>2771</v>
      </c>
      <c r="C10" s="31" t="s">
        <v>2772</v>
      </c>
      <c r="D10" s="160" t="s">
        <v>70</v>
      </c>
      <c r="E10" s="159">
        <v>1</v>
      </c>
      <c r="F10" s="29" t="s">
        <v>56</v>
      </c>
      <c r="G10" s="158"/>
      <c r="H10" s="158"/>
      <c r="I10" s="158"/>
    </row>
    <row r="11" s="141" customFormat="1" ht="33" spans="1:9">
      <c r="A11" s="159">
        <v>7</v>
      </c>
      <c r="B11" s="29" t="s">
        <v>2773</v>
      </c>
      <c r="C11" s="31" t="s">
        <v>2774</v>
      </c>
      <c r="D11" s="160" t="s">
        <v>70</v>
      </c>
      <c r="E11" s="159">
        <v>1</v>
      </c>
      <c r="F11" s="29" t="s">
        <v>51</v>
      </c>
      <c r="G11" s="158"/>
      <c r="H11" s="158"/>
      <c r="I11" s="158"/>
    </row>
    <row r="12" s="141" customFormat="1" ht="49.5" spans="1:9">
      <c r="A12" s="159">
        <v>8</v>
      </c>
      <c r="B12" s="29" t="s">
        <v>2775</v>
      </c>
      <c r="C12" s="31" t="s">
        <v>2776</v>
      </c>
      <c r="D12" s="160" t="s">
        <v>70</v>
      </c>
      <c r="E12" s="159">
        <v>1</v>
      </c>
      <c r="F12" s="29" t="s">
        <v>51</v>
      </c>
      <c r="G12" s="158"/>
      <c r="H12" s="158"/>
      <c r="I12" s="158"/>
    </row>
    <row r="13" s="141" customFormat="1" ht="33" spans="1:9">
      <c r="A13" s="159">
        <v>9</v>
      </c>
      <c r="B13" s="29" t="s">
        <v>2777</v>
      </c>
      <c r="C13" s="31" t="s">
        <v>2778</v>
      </c>
      <c r="D13" s="160" t="s">
        <v>70</v>
      </c>
      <c r="E13" s="159">
        <v>1</v>
      </c>
      <c r="F13" s="29" t="s">
        <v>51</v>
      </c>
      <c r="G13" s="158"/>
      <c r="H13" s="158"/>
      <c r="I13" s="158"/>
    </row>
    <row r="14" s="141" customFormat="1" spans="1:9">
      <c r="A14" s="159">
        <v>10</v>
      </c>
      <c r="B14" s="29" t="s">
        <v>2779</v>
      </c>
      <c r="C14" s="31" t="s">
        <v>2780</v>
      </c>
      <c r="D14" s="160" t="s">
        <v>70</v>
      </c>
      <c r="E14" s="159">
        <v>1</v>
      </c>
      <c r="F14" s="29" t="s">
        <v>51</v>
      </c>
      <c r="G14" s="158"/>
      <c r="H14" s="158"/>
      <c r="I14" s="158"/>
    </row>
    <row r="15" s="141" customFormat="1" spans="1:9">
      <c r="A15" s="159">
        <v>11</v>
      </c>
      <c r="B15" s="29" t="s">
        <v>2781</v>
      </c>
      <c r="C15" s="31" t="s">
        <v>2782</v>
      </c>
      <c r="D15" s="160" t="s">
        <v>70</v>
      </c>
      <c r="E15" s="159">
        <v>2</v>
      </c>
      <c r="F15" s="29" t="s">
        <v>51</v>
      </c>
      <c r="G15" s="158"/>
      <c r="H15" s="158"/>
      <c r="I15" s="158"/>
    </row>
    <row r="16" s="141" customFormat="1" spans="1:9">
      <c r="A16" s="161" t="s">
        <v>2783</v>
      </c>
      <c r="B16" s="162"/>
      <c r="C16" s="162"/>
      <c r="D16" s="163"/>
      <c r="E16" s="156"/>
      <c r="F16" s="156"/>
      <c r="G16" s="158"/>
      <c r="H16" s="158"/>
      <c r="I16" s="158"/>
    </row>
    <row r="17" s="141" customFormat="1" spans="1:9">
      <c r="A17" s="159">
        <v>12</v>
      </c>
      <c r="B17" s="29" t="s">
        <v>2784</v>
      </c>
      <c r="C17" s="31" t="s">
        <v>2785</v>
      </c>
      <c r="D17" s="160" t="s">
        <v>70</v>
      </c>
      <c r="E17" s="159">
        <v>1</v>
      </c>
      <c r="F17" s="29" t="s">
        <v>51</v>
      </c>
      <c r="G17" s="158"/>
      <c r="H17" s="158"/>
      <c r="I17" s="158"/>
    </row>
    <row r="18" s="141" customFormat="1" spans="1:9">
      <c r="A18" s="159">
        <v>13</v>
      </c>
      <c r="B18" s="29" t="s">
        <v>2771</v>
      </c>
      <c r="C18" s="31" t="s">
        <v>2772</v>
      </c>
      <c r="D18" s="160" t="s">
        <v>70</v>
      </c>
      <c r="E18" s="159">
        <v>1</v>
      </c>
      <c r="F18" s="29" t="s">
        <v>56</v>
      </c>
      <c r="G18" s="158"/>
      <c r="H18" s="158"/>
      <c r="I18" s="158"/>
    </row>
    <row r="19" s="141" customFormat="1" spans="1:9">
      <c r="A19" s="159">
        <v>14</v>
      </c>
      <c r="B19" s="29" t="s">
        <v>2786</v>
      </c>
      <c r="C19" s="31" t="s">
        <v>2787</v>
      </c>
      <c r="D19" s="160" t="s">
        <v>70</v>
      </c>
      <c r="E19" s="159">
        <v>2</v>
      </c>
      <c r="F19" s="29" t="s">
        <v>51</v>
      </c>
      <c r="G19" s="158"/>
      <c r="H19" s="158"/>
      <c r="I19" s="158"/>
    </row>
    <row r="20" s="141" customFormat="1" ht="33" spans="1:9">
      <c r="A20" s="159">
        <v>15</v>
      </c>
      <c r="B20" s="29" t="s">
        <v>2788</v>
      </c>
      <c r="C20" s="31" t="s">
        <v>2789</v>
      </c>
      <c r="D20" s="160" t="s">
        <v>70</v>
      </c>
      <c r="E20" s="159">
        <v>1</v>
      </c>
      <c r="F20" s="29" t="s">
        <v>51</v>
      </c>
      <c r="G20" s="158"/>
      <c r="H20" s="158"/>
      <c r="I20" s="158"/>
    </row>
    <row r="21" s="141" customFormat="1" ht="33" spans="1:9">
      <c r="A21" s="159">
        <v>16</v>
      </c>
      <c r="B21" s="29" t="s">
        <v>2790</v>
      </c>
      <c r="C21" s="31" t="s">
        <v>2791</v>
      </c>
      <c r="D21" s="160" t="s">
        <v>70</v>
      </c>
      <c r="E21" s="159">
        <v>1</v>
      </c>
      <c r="F21" s="29" t="s">
        <v>51</v>
      </c>
      <c r="G21" s="158"/>
      <c r="H21" s="158"/>
      <c r="I21" s="158"/>
    </row>
    <row r="22" s="141" customFormat="1" spans="1:9">
      <c r="A22" s="159">
        <v>17</v>
      </c>
      <c r="B22" s="29" t="s">
        <v>2792</v>
      </c>
      <c r="C22" s="31" t="s">
        <v>2793</v>
      </c>
      <c r="D22" s="160" t="s">
        <v>70</v>
      </c>
      <c r="E22" s="159">
        <v>1</v>
      </c>
      <c r="F22" s="29" t="s">
        <v>51</v>
      </c>
      <c r="G22" s="158"/>
      <c r="H22" s="158"/>
      <c r="I22" s="158"/>
    </row>
    <row r="23" s="141" customFormat="1" spans="1:9">
      <c r="A23" s="164" t="s">
        <v>2794</v>
      </c>
      <c r="B23" s="165"/>
      <c r="C23" s="165"/>
      <c r="D23" s="166"/>
      <c r="E23" s="156"/>
      <c r="F23" s="156"/>
      <c r="G23" s="158"/>
      <c r="H23" s="158"/>
      <c r="I23" s="158"/>
    </row>
    <row r="24" s="141" customFormat="1" spans="1:9">
      <c r="A24" s="159">
        <v>18</v>
      </c>
      <c r="B24" s="29" t="s">
        <v>2769</v>
      </c>
      <c r="C24" s="31" t="s">
        <v>2770</v>
      </c>
      <c r="D24" s="160" t="s">
        <v>70</v>
      </c>
      <c r="E24" s="159">
        <v>3</v>
      </c>
      <c r="F24" s="29" t="s">
        <v>51</v>
      </c>
      <c r="G24" s="158"/>
      <c r="H24" s="158"/>
      <c r="I24" s="158"/>
    </row>
    <row r="25" s="141" customFormat="1" spans="1:9">
      <c r="A25" s="159">
        <v>19</v>
      </c>
      <c r="B25" s="29" t="s">
        <v>2795</v>
      </c>
      <c r="C25" s="31" t="s">
        <v>2796</v>
      </c>
      <c r="D25" s="160" t="s">
        <v>70</v>
      </c>
      <c r="E25" s="159">
        <v>1</v>
      </c>
      <c r="F25" s="29" t="s">
        <v>103</v>
      </c>
      <c r="G25" s="158"/>
      <c r="H25" s="158"/>
      <c r="I25" s="158"/>
    </row>
    <row r="26" s="141" customFormat="1" spans="1:9">
      <c r="A26" s="159">
        <v>20</v>
      </c>
      <c r="B26" s="29" t="s">
        <v>2771</v>
      </c>
      <c r="C26" s="31" t="s">
        <v>2772</v>
      </c>
      <c r="D26" s="160" t="s">
        <v>70</v>
      </c>
      <c r="E26" s="159">
        <v>4</v>
      </c>
      <c r="F26" s="29" t="s">
        <v>56</v>
      </c>
      <c r="G26" s="158"/>
      <c r="H26" s="158"/>
      <c r="I26" s="158"/>
    </row>
    <row r="27" s="141" customFormat="1" spans="1:9">
      <c r="A27" s="159">
        <v>21</v>
      </c>
      <c r="B27" s="29" t="s">
        <v>2792</v>
      </c>
      <c r="C27" s="31" t="s">
        <v>2793</v>
      </c>
      <c r="D27" s="160" t="s">
        <v>70</v>
      </c>
      <c r="E27" s="159">
        <v>1</v>
      </c>
      <c r="F27" s="29" t="s">
        <v>51</v>
      </c>
      <c r="G27" s="158"/>
      <c r="H27" s="158"/>
      <c r="I27" s="158"/>
    </row>
    <row r="28" s="141" customFormat="1" ht="49.5" spans="1:9">
      <c r="A28" s="159">
        <v>22</v>
      </c>
      <c r="B28" s="29" t="s">
        <v>2775</v>
      </c>
      <c r="C28" s="31" t="s">
        <v>2776</v>
      </c>
      <c r="D28" s="160" t="s">
        <v>70</v>
      </c>
      <c r="E28" s="159">
        <v>1</v>
      </c>
      <c r="F28" s="29" t="s">
        <v>51</v>
      </c>
      <c r="G28" s="158"/>
      <c r="H28" s="158"/>
      <c r="I28" s="158"/>
    </row>
    <row r="29" s="141" customFormat="1" spans="1:9">
      <c r="A29" s="159">
        <v>23</v>
      </c>
      <c r="B29" s="29" t="s">
        <v>2797</v>
      </c>
      <c r="C29" s="31" t="s">
        <v>2798</v>
      </c>
      <c r="D29" s="160" t="s">
        <v>70</v>
      </c>
      <c r="E29" s="159">
        <v>1</v>
      </c>
      <c r="F29" s="29" t="s">
        <v>56</v>
      </c>
      <c r="G29" s="158"/>
      <c r="H29" s="158"/>
      <c r="I29" s="158"/>
    </row>
    <row r="30" s="141" customFormat="1" spans="1:9">
      <c r="A30" s="159">
        <v>24</v>
      </c>
      <c r="B30" s="29" t="s">
        <v>2799</v>
      </c>
      <c r="C30" s="31" t="s">
        <v>2800</v>
      </c>
      <c r="D30" s="160" t="s">
        <v>70</v>
      </c>
      <c r="E30" s="159">
        <v>1</v>
      </c>
      <c r="F30" s="29" t="s">
        <v>51</v>
      </c>
      <c r="G30" s="158"/>
      <c r="H30" s="158"/>
      <c r="I30" s="158"/>
    </row>
    <row r="31" s="141" customFormat="1" spans="1:9">
      <c r="A31" s="167" t="s">
        <v>2801</v>
      </c>
      <c r="B31" s="168"/>
      <c r="C31" s="168"/>
      <c r="D31" s="169"/>
      <c r="E31" s="156"/>
      <c r="F31" s="156"/>
      <c r="G31" s="158"/>
      <c r="H31" s="158"/>
      <c r="I31" s="158"/>
    </row>
    <row r="32" s="141" customFormat="1" spans="1:9">
      <c r="A32" s="159">
        <v>25</v>
      </c>
      <c r="B32" s="29" t="s">
        <v>2802</v>
      </c>
      <c r="C32" s="31" t="s">
        <v>2803</v>
      </c>
      <c r="D32" s="160" t="s">
        <v>70</v>
      </c>
      <c r="E32" s="159">
        <v>1</v>
      </c>
      <c r="F32" s="29" t="s">
        <v>51</v>
      </c>
      <c r="G32" s="158"/>
      <c r="H32" s="158"/>
      <c r="I32" s="158"/>
    </row>
    <row r="33" s="141" customFormat="1" spans="1:9">
      <c r="A33" s="159">
        <v>26</v>
      </c>
      <c r="B33" s="29" t="s">
        <v>2792</v>
      </c>
      <c r="C33" s="31" t="s">
        <v>2793</v>
      </c>
      <c r="D33" s="160" t="s">
        <v>70</v>
      </c>
      <c r="E33" s="159">
        <v>1</v>
      </c>
      <c r="F33" s="29" t="s">
        <v>51</v>
      </c>
      <c r="G33" s="158"/>
      <c r="H33" s="158"/>
      <c r="I33" s="158"/>
    </row>
    <row r="34" s="141" customFormat="1" spans="1:9">
      <c r="A34" s="167" t="s">
        <v>2804</v>
      </c>
      <c r="B34" s="168"/>
      <c r="C34" s="168"/>
      <c r="D34" s="169"/>
      <c r="E34" s="156"/>
      <c r="F34" s="156"/>
      <c r="G34" s="158"/>
      <c r="H34" s="158"/>
      <c r="I34" s="158"/>
    </row>
    <row r="35" s="141" customFormat="1" spans="1:9">
      <c r="A35" s="159">
        <v>27</v>
      </c>
      <c r="B35" s="29" t="s">
        <v>2805</v>
      </c>
      <c r="C35" s="31" t="s">
        <v>2806</v>
      </c>
      <c r="D35" s="160" t="s">
        <v>70</v>
      </c>
      <c r="E35" s="159">
        <v>1</v>
      </c>
      <c r="F35" s="29" t="s">
        <v>51</v>
      </c>
      <c r="G35" s="158"/>
      <c r="H35" s="158"/>
      <c r="I35" s="158"/>
    </row>
    <row r="36" s="141" customFormat="1" spans="1:9">
      <c r="A36" s="159">
        <v>28</v>
      </c>
      <c r="B36" s="29" t="s">
        <v>2807</v>
      </c>
      <c r="C36" s="31" t="s">
        <v>2808</v>
      </c>
      <c r="D36" s="160" t="s">
        <v>70</v>
      </c>
      <c r="E36" s="159">
        <v>1</v>
      </c>
      <c r="F36" s="29" t="s">
        <v>103</v>
      </c>
      <c r="G36" s="158"/>
      <c r="H36" s="158"/>
      <c r="I36" s="158"/>
    </row>
    <row r="37" s="141" customFormat="1" spans="1:9">
      <c r="A37" s="159">
        <v>29</v>
      </c>
      <c r="B37" s="29" t="s">
        <v>2771</v>
      </c>
      <c r="C37" s="31" t="s">
        <v>2772</v>
      </c>
      <c r="D37" s="160" t="s">
        <v>70</v>
      </c>
      <c r="E37" s="159">
        <v>1</v>
      </c>
      <c r="F37" s="29" t="s">
        <v>56</v>
      </c>
      <c r="G37" s="158"/>
      <c r="H37" s="158"/>
      <c r="I37" s="158"/>
    </row>
    <row r="38" s="141" customFormat="1" spans="1:9">
      <c r="A38" s="167" t="s">
        <v>2809</v>
      </c>
      <c r="B38" s="168"/>
      <c r="C38" s="168"/>
      <c r="D38" s="169"/>
      <c r="E38" s="156"/>
      <c r="F38" s="156"/>
      <c r="G38" s="158"/>
      <c r="H38" s="158"/>
      <c r="I38" s="158"/>
    </row>
    <row r="39" s="141" customFormat="1" spans="1:9">
      <c r="A39" s="159">
        <v>30</v>
      </c>
      <c r="B39" s="29" t="s">
        <v>2810</v>
      </c>
      <c r="C39" s="31" t="s">
        <v>2811</v>
      </c>
      <c r="D39" s="160" t="s">
        <v>70</v>
      </c>
      <c r="E39" s="159">
        <v>5</v>
      </c>
      <c r="F39" s="29" t="s">
        <v>103</v>
      </c>
      <c r="G39" s="158"/>
      <c r="H39" s="158"/>
      <c r="I39" s="158"/>
    </row>
    <row r="40" s="141" customFormat="1" spans="1:9">
      <c r="A40" s="159">
        <v>31</v>
      </c>
      <c r="B40" s="29" t="s">
        <v>2812</v>
      </c>
      <c r="C40" s="31" t="s">
        <v>2813</v>
      </c>
      <c r="D40" s="160" t="s">
        <v>70</v>
      </c>
      <c r="E40" s="159">
        <v>2</v>
      </c>
      <c r="F40" s="29" t="s">
        <v>103</v>
      </c>
      <c r="G40" s="158"/>
      <c r="H40" s="158"/>
      <c r="I40" s="158"/>
    </row>
    <row r="41" s="141" customFormat="1" spans="1:9">
      <c r="A41" s="167" t="s">
        <v>2814</v>
      </c>
      <c r="B41" s="168"/>
      <c r="C41" s="168"/>
      <c r="D41" s="169"/>
      <c r="E41" s="156"/>
      <c r="F41" s="156"/>
      <c r="G41" s="158"/>
      <c r="H41" s="158"/>
      <c r="I41" s="158"/>
    </row>
    <row r="42" s="141" customFormat="1" spans="1:9">
      <c r="A42" s="159">
        <v>32</v>
      </c>
      <c r="B42" s="29" t="s">
        <v>2815</v>
      </c>
      <c r="C42" s="31" t="s">
        <v>2816</v>
      </c>
      <c r="D42" s="160" t="s">
        <v>70</v>
      </c>
      <c r="E42" s="159">
        <v>6</v>
      </c>
      <c r="F42" s="29" t="s">
        <v>51</v>
      </c>
      <c r="G42" s="158"/>
      <c r="H42" s="158"/>
      <c r="I42" s="158"/>
    </row>
    <row r="43" s="141" customFormat="1" spans="1:9">
      <c r="A43" s="167" t="s">
        <v>2817</v>
      </c>
      <c r="B43" s="168"/>
      <c r="C43" s="168"/>
      <c r="D43" s="169"/>
      <c r="E43" s="156"/>
      <c r="F43" s="156"/>
      <c r="G43" s="158"/>
      <c r="H43" s="158"/>
      <c r="I43" s="158"/>
    </row>
    <row r="44" s="141" customFormat="1" spans="1:9">
      <c r="A44" s="159">
        <v>33</v>
      </c>
      <c r="B44" s="29" t="s">
        <v>2818</v>
      </c>
      <c r="C44" s="31" t="s">
        <v>2819</v>
      </c>
      <c r="D44" s="160" t="s">
        <v>70</v>
      </c>
      <c r="E44" s="159">
        <v>2</v>
      </c>
      <c r="F44" s="29" t="s">
        <v>51</v>
      </c>
      <c r="G44" s="158"/>
      <c r="H44" s="158"/>
      <c r="I44" s="158"/>
    </row>
    <row r="45" s="141" customFormat="1" ht="33" spans="1:9">
      <c r="A45" s="159">
        <v>34</v>
      </c>
      <c r="B45" s="29" t="s">
        <v>2820</v>
      </c>
      <c r="C45" s="31" t="s">
        <v>2821</v>
      </c>
      <c r="D45" s="160" t="s">
        <v>70</v>
      </c>
      <c r="E45" s="159">
        <v>2</v>
      </c>
      <c r="F45" s="29" t="s">
        <v>51</v>
      </c>
      <c r="G45" s="158"/>
      <c r="H45" s="158"/>
      <c r="I45" s="158"/>
    </row>
    <row r="46" s="141" customFormat="1" spans="1:9">
      <c r="A46" s="167" t="s">
        <v>2822</v>
      </c>
      <c r="B46" s="168"/>
      <c r="C46" s="168"/>
      <c r="D46" s="169"/>
      <c r="E46" s="156"/>
      <c r="F46" s="156"/>
      <c r="G46" s="158"/>
      <c r="H46" s="158"/>
      <c r="I46" s="158"/>
    </row>
    <row r="47" s="141" customFormat="1" spans="1:9">
      <c r="A47" s="159">
        <v>35</v>
      </c>
      <c r="B47" s="29" t="s">
        <v>2769</v>
      </c>
      <c r="C47" s="31" t="s">
        <v>2823</v>
      </c>
      <c r="D47" s="160" t="s">
        <v>70</v>
      </c>
      <c r="E47" s="159">
        <v>3</v>
      </c>
      <c r="F47" s="29" t="s">
        <v>51</v>
      </c>
      <c r="G47" s="158"/>
      <c r="H47" s="158"/>
      <c r="I47" s="158"/>
    </row>
    <row r="48" s="141" customFormat="1" spans="1:9">
      <c r="A48" s="159">
        <v>36</v>
      </c>
      <c r="B48" s="29" t="s">
        <v>2771</v>
      </c>
      <c r="C48" s="31" t="s">
        <v>2772</v>
      </c>
      <c r="D48" s="160" t="s">
        <v>70</v>
      </c>
      <c r="E48" s="159">
        <v>3</v>
      </c>
      <c r="F48" s="29" t="s">
        <v>56</v>
      </c>
      <c r="G48" s="158"/>
      <c r="H48" s="158"/>
      <c r="I48" s="158"/>
    </row>
    <row r="49" s="141" customFormat="1" spans="1:9">
      <c r="A49" s="159">
        <v>37</v>
      </c>
      <c r="B49" s="29" t="s">
        <v>2824</v>
      </c>
      <c r="C49" s="31" t="s">
        <v>2825</v>
      </c>
      <c r="D49" s="160" t="s">
        <v>70</v>
      </c>
      <c r="E49" s="159">
        <v>2</v>
      </c>
      <c r="F49" s="29" t="s">
        <v>51</v>
      </c>
      <c r="G49" s="158"/>
      <c r="H49" s="158"/>
      <c r="I49" s="158"/>
    </row>
    <row r="50" s="141" customFormat="1" spans="1:9">
      <c r="A50" s="159">
        <v>38</v>
      </c>
      <c r="B50" s="29" t="s">
        <v>2799</v>
      </c>
      <c r="C50" s="31" t="s">
        <v>2826</v>
      </c>
      <c r="D50" s="160" t="s">
        <v>70</v>
      </c>
      <c r="E50" s="159">
        <v>1</v>
      </c>
      <c r="F50" s="29" t="s">
        <v>51</v>
      </c>
      <c r="G50" s="158"/>
      <c r="H50" s="158"/>
      <c r="I50" s="158"/>
    </row>
    <row r="51" s="141" customFormat="1" spans="1:9">
      <c r="A51" s="159">
        <v>39</v>
      </c>
      <c r="B51" s="29" t="s">
        <v>2786</v>
      </c>
      <c r="C51" s="31" t="s">
        <v>2827</v>
      </c>
      <c r="D51" s="160" t="s">
        <v>70</v>
      </c>
      <c r="E51" s="159">
        <v>1</v>
      </c>
      <c r="F51" s="29" t="s">
        <v>103</v>
      </c>
      <c r="G51" s="158"/>
      <c r="H51" s="158"/>
      <c r="I51" s="158"/>
    </row>
    <row r="52" s="141" customFormat="1" spans="1:9">
      <c r="A52" s="159">
        <v>40</v>
      </c>
      <c r="B52" s="29" t="s">
        <v>2815</v>
      </c>
      <c r="C52" s="31" t="s">
        <v>2793</v>
      </c>
      <c r="D52" s="160" t="s">
        <v>70</v>
      </c>
      <c r="E52" s="159">
        <v>1</v>
      </c>
      <c r="F52" s="29" t="s">
        <v>51</v>
      </c>
      <c r="G52" s="158"/>
      <c r="H52" s="158"/>
      <c r="I52" s="158"/>
    </row>
    <row r="53" s="141" customFormat="1" spans="1:9">
      <c r="A53" s="167" t="s">
        <v>2828</v>
      </c>
      <c r="B53" s="168"/>
      <c r="C53" s="168"/>
      <c r="D53" s="169"/>
      <c r="E53" s="156"/>
      <c r="F53" s="156"/>
      <c r="G53" s="158"/>
      <c r="H53" s="158"/>
      <c r="I53" s="158"/>
    </row>
    <row r="54" s="141" customFormat="1" spans="1:9">
      <c r="A54" s="159">
        <v>41</v>
      </c>
      <c r="B54" s="29" t="s">
        <v>2829</v>
      </c>
      <c r="C54" s="31" t="s">
        <v>2830</v>
      </c>
      <c r="D54" s="160" t="s">
        <v>70</v>
      </c>
      <c r="E54" s="159">
        <v>2</v>
      </c>
      <c r="F54" s="29" t="s">
        <v>51</v>
      </c>
      <c r="G54" s="158"/>
      <c r="H54" s="158"/>
      <c r="I54" s="158"/>
    </row>
    <row r="55" s="141" customFormat="1" spans="1:9">
      <c r="A55" s="159">
        <v>42</v>
      </c>
      <c r="B55" s="29" t="s">
        <v>2831</v>
      </c>
      <c r="C55" s="31" t="s">
        <v>2832</v>
      </c>
      <c r="D55" s="160" t="s">
        <v>70</v>
      </c>
      <c r="E55" s="159">
        <v>4</v>
      </c>
      <c r="F55" s="29" t="s">
        <v>51</v>
      </c>
      <c r="G55" s="158"/>
      <c r="H55" s="158"/>
      <c r="I55" s="158"/>
    </row>
    <row r="56" s="141" customFormat="1" spans="1:9">
      <c r="A56" s="159">
        <v>43</v>
      </c>
      <c r="B56" s="29" t="s">
        <v>2786</v>
      </c>
      <c r="C56" s="31" t="s">
        <v>2827</v>
      </c>
      <c r="D56" s="160" t="s">
        <v>70</v>
      </c>
      <c r="E56" s="159">
        <v>4</v>
      </c>
      <c r="F56" s="29" t="s">
        <v>103</v>
      </c>
      <c r="G56" s="158"/>
      <c r="H56" s="158"/>
      <c r="I56" s="158"/>
    </row>
    <row r="57" s="141" customFormat="1" spans="1:9">
      <c r="A57" s="159">
        <v>44</v>
      </c>
      <c r="B57" s="29" t="s">
        <v>2805</v>
      </c>
      <c r="C57" s="31" t="s">
        <v>2806</v>
      </c>
      <c r="D57" s="160" t="s">
        <v>70</v>
      </c>
      <c r="E57" s="159">
        <v>1</v>
      </c>
      <c r="F57" s="29" t="s">
        <v>51</v>
      </c>
      <c r="G57" s="158"/>
      <c r="H57" s="158"/>
      <c r="I57" s="158"/>
    </row>
    <row r="58" s="141" customFormat="1" spans="1:9">
      <c r="A58" s="167" t="s">
        <v>2833</v>
      </c>
      <c r="B58" s="168"/>
      <c r="C58" s="168"/>
      <c r="D58" s="168"/>
      <c r="E58" s="168"/>
      <c r="F58" s="169"/>
      <c r="G58" s="158"/>
      <c r="H58" s="158"/>
      <c r="I58" s="158"/>
    </row>
    <row r="59" s="141" customFormat="1" spans="1:9">
      <c r="A59" s="159">
        <v>45</v>
      </c>
      <c r="B59" s="29" t="s">
        <v>2834</v>
      </c>
      <c r="C59" s="31" t="s">
        <v>2835</v>
      </c>
      <c r="D59" s="160" t="s">
        <v>70</v>
      </c>
      <c r="E59" s="159">
        <v>1</v>
      </c>
      <c r="F59" s="29" t="s">
        <v>51</v>
      </c>
      <c r="G59" s="158"/>
      <c r="H59" s="158"/>
      <c r="I59" s="158"/>
    </row>
    <row r="60" s="141" customFormat="1" spans="1:9">
      <c r="A60" s="159">
        <v>46</v>
      </c>
      <c r="B60" s="29" t="s">
        <v>2771</v>
      </c>
      <c r="C60" s="31" t="s">
        <v>2772</v>
      </c>
      <c r="D60" s="170"/>
      <c r="E60" s="159">
        <v>1</v>
      </c>
      <c r="F60" s="29" t="s">
        <v>56</v>
      </c>
      <c r="G60" s="158"/>
      <c r="H60" s="158"/>
      <c r="I60" s="158"/>
    </row>
    <row r="61" s="141" customFormat="1" spans="1:9">
      <c r="A61" s="159">
        <v>47</v>
      </c>
      <c r="B61" s="29" t="s">
        <v>2836</v>
      </c>
      <c r="C61" s="31" t="s">
        <v>2837</v>
      </c>
      <c r="D61" s="170"/>
      <c r="E61" s="159">
        <v>1</v>
      </c>
      <c r="F61" s="29" t="s">
        <v>51</v>
      </c>
      <c r="G61" s="158"/>
      <c r="H61" s="158"/>
      <c r="I61" s="158"/>
    </row>
    <row r="62" s="141" customFormat="1" spans="1:9">
      <c r="A62" s="159">
        <v>48</v>
      </c>
      <c r="B62" s="29" t="s">
        <v>2838</v>
      </c>
      <c r="C62" s="31" t="s">
        <v>2839</v>
      </c>
      <c r="D62" s="170"/>
      <c r="E62" s="159">
        <v>1</v>
      </c>
      <c r="F62" s="29" t="s">
        <v>51</v>
      </c>
      <c r="G62" s="158"/>
      <c r="H62" s="158"/>
      <c r="I62" s="158"/>
    </row>
    <row r="63" s="141" customFormat="1" ht="33" spans="1:9">
      <c r="A63" s="159">
        <v>49</v>
      </c>
      <c r="B63" s="29" t="s">
        <v>2840</v>
      </c>
      <c r="C63" s="31" t="s">
        <v>2841</v>
      </c>
      <c r="D63" s="170"/>
      <c r="E63" s="159">
        <v>1</v>
      </c>
      <c r="F63" s="29" t="s">
        <v>51</v>
      </c>
      <c r="G63" s="158"/>
      <c r="H63" s="158"/>
      <c r="I63" s="158"/>
    </row>
    <row r="64" s="141" customFormat="1" ht="33" spans="1:9">
      <c r="A64" s="159">
        <v>50</v>
      </c>
      <c r="B64" s="29" t="s">
        <v>2842</v>
      </c>
      <c r="C64" s="31" t="s">
        <v>2843</v>
      </c>
      <c r="D64" s="170"/>
      <c r="E64" s="159">
        <v>1</v>
      </c>
      <c r="F64" s="29" t="s">
        <v>51</v>
      </c>
      <c r="G64" s="158"/>
      <c r="H64" s="158"/>
      <c r="I64" s="158"/>
    </row>
    <row r="65" s="141" customFormat="1" spans="1:9">
      <c r="A65" s="172">
        <v>51</v>
      </c>
      <c r="B65" s="29" t="s">
        <v>2844</v>
      </c>
      <c r="C65" s="173"/>
      <c r="D65" s="174"/>
      <c r="E65" s="159">
        <v>1</v>
      </c>
      <c r="F65" s="29" t="s">
        <v>51</v>
      </c>
      <c r="G65" s="158"/>
      <c r="H65" s="158"/>
      <c r="I65" s="187"/>
    </row>
    <row r="66" s="141" customFormat="1" ht="66" spans="1:9">
      <c r="A66" s="175"/>
      <c r="B66" s="176"/>
      <c r="C66" s="29" t="s">
        <v>2845</v>
      </c>
      <c r="D66" s="31" t="s">
        <v>2846</v>
      </c>
      <c r="E66" s="176"/>
      <c r="F66" s="176"/>
      <c r="G66" s="158"/>
      <c r="H66" s="158"/>
      <c r="I66" s="188"/>
    </row>
    <row r="67" s="141" customFormat="1" spans="1:9">
      <c r="A67" s="177"/>
      <c r="B67" s="176"/>
      <c r="C67" s="173" t="s">
        <v>2847</v>
      </c>
      <c r="D67" s="174"/>
      <c r="E67" s="176"/>
      <c r="F67" s="176"/>
      <c r="G67" s="158"/>
      <c r="H67" s="158"/>
      <c r="I67" s="189"/>
    </row>
    <row r="68" s="141" customFormat="1" ht="66" spans="1:9">
      <c r="A68" s="159">
        <v>52</v>
      </c>
      <c r="B68" s="29" t="s">
        <v>2848</v>
      </c>
      <c r="C68" s="29" t="s">
        <v>2849</v>
      </c>
      <c r="D68" s="31" t="s">
        <v>2850</v>
      </c>
      <c r="E68" s="159">
        <v>2</v>
      </c>
      <c r="F68" s="29" t="s">
        <v>51</v>
      </c>
      <c r="G68" s="158"/>
      <c r="H68" s="158"/>
      <c r="I68" s="158"/>
    </row>
    <row r="69" s="141" customFormat="1" ht="66" spans="1:9">
      <c r="A69" s="159">
        <v>53</v>
      </c>
      <c r="B69" s="29" t="s">
        <v>2851</v>
      </c>
      <c r="C69" s="29" t="s">
        <v>2845</v>
      </c>
      <c r="D69" s="31" t="s">
        <v>2852</v>
      </c>
      <c r="E69" s="159">
        <v>1</v>
      </c>
      <c r="F69" s="29" t="s">
        <v>51</v>
      </c>
      <c r="G69" s="158"/>
      <c r="H69" s="158"/>
      <c r="I69" s="158"/>
    </row>
    <row r="70" s="141" customFormat="1" spans="1:9">
      <c r="A70" s="159">
        <v>54</v>
      </c>
      <c r="B70" s="29" t="s">
        <v>2836</v>
      </c>
      <c r="C70" s="31" t="s">
        <v>2853</v>
      </c>
      <c r="D70" s="170"/>
      <c r="E70" s="159">
        <v>1</v>
      </c>
      <c r="F70" s="29" t="s">
        <v>51</v>
      </c>
      <c r="G70" s="158"/>
      <c r="H70" s="158"/>
      <c r="I70" s="158"/>
    </row>
    <row r="71" s="141" customFormat="1" spans="1:9">
      <c r="A71" s="155" t="s">
        <v>2854</v>
      </c>
      <c r="B71" s="156"/>
      <c r="C71" s="157"/>
      <c r="D71" s="157"/>
      <c r="E71" s="156"/>
      <c r="F71" s="156"/>
      <c r="G71" s="158"/>
      <c r="H71" s="158"/>
      <c r="I71" s="158"/>
    </row>
    <row r="72" s="141" customFormat="1" ht="33" spans="1:9">
      <c r="A72" s="159">
        <v>55</v>
      </c>
      <c r="B72" s="29" t="s">
        <v>2855</v>
      </c>
      <c r="C72" s="31" t="s">
        <v>2856</v>
      </c>
      <c r="D72" s="170"/>
      <c r="E72" s="159">
        <v>77</v>
      </c>
      <c r="F72" s="29" t="s">
        <v>56</v>
      </c>
      <c r="G72" s="158"/>
      <c r="H72" s="158"/>
      <c r="I72" s="158"/>
    </row>
    <row r="73" s="141" customFormat="1" ht="33" spans="1:9">
      <c r="A73" s="159">
        <v>56</v>
      </c>
      <c r="B73" s="29" t="s">
        <v>2857</v>
      </c>
      <c r="C73" s="31" t="s">
        <v>2858</v>
      </c>
      <c r="D73" s="170"/>
      <c r="E73" s="159">
        <v>1</v>
      </c>
      <c r="F73" s="29" t="s">
        <v>51</v>
      </c>
      <c r="G73" s="158"/>
      <c r="H73" s="158"/>
      <c r="I73" s="158"/>
    </row>
    <row r="74" s="141" customFormat="1" spans="1:9">
      <c r="A74" s="155" t="s">
        <v>2859</v>
      </c>
      <c r="B74" s="156"/>
      <c r="C74" s="157"/>
      <c r="D74" s="157"/>
      <c r="E74" s="156"/>
      <c r="F74" s="156"/>
      <c r="G74" s="158"/>
      <c r="H74" s="158"/>
      <c r="I74" s="158"/>
    </row>
    <row r="75" s="141" customFormat="1" spans="1:9">
      <c r="A75" s="159">
        <v>57</v>
      </c>
      <c r="B75" s="29" t="s">
        <v>2860</v>
      </c>
      <c r="C75" s="31" t="s">
        <v>2861</v>
      </c>
      <c r="D75" s="170"/>
      <c r="E75" s="159">
        <v>9</v>
      </c>
      <c r="F75" s="29" t="s">
        <v>2594</v>
      </c>
      <c r="G75" s="158"/>
      <c r="H75" s="158"/>
      <c r="I75" s="158"/>
    </row>
    <row r="76" s="141" customFormat="1" spans="1:9">
      <c r="A76" s="159">
        <v>58</v>
      </c>
      <c r="B76" s="29" t="s">
        <v>2862</v>
      </c>
      <c r="C76" s="31" t="s">
        <v>2863</v>
      </c>
      <c r="D76" s="170"/>
      <c r="E76" s="159">
        <v>9</v>
      </c>
      <c r="F76" s="29" t="s">
        <v>2594</v>
      </c>
      <c r="G76" s="158"/>
      <c r="H76" s="158"/>
      <c r="I76" s="158"/>
    </row>
    <row r="77" s="141" customFormat="1" spans="1:9">
      <c r="A77" s="159">
        <v>59</v>
      </c>
      <c r="B77" s="29" t="s">
        <v>2864</v>
      </c>
      <c r="C77" s="31" t="s">
        <v>2865</v>
      </c>
      <c r="D77" s="170"/>
      <c r="E77" s="159">
        <v>4</v>
      </c>
      <c r="F77" s="29" t="s">
        <v>103</v>
      </c>
      <c r="G77" s="158"/>
      <c r="H77" s="158"/>
      <c r="I77" s="158"/>
    </row>
    <row r="78" s="141" customFormat="1" spans="1:9">
      <c r="A78" s="159">
        <v>60</v>
      </c>
      <c r="B78" s="29" t="s">
        <v>2866</v>
      </c>
      <c r="C78" s="31" t="s">
        <v>2867</v>
      </c>
      <c r="D78" s="170"/>
      <c r="E78" s="159">
        <v>9</v>
      </c>
      <c r="F78" s="29" t="s">
        <v>2594</v>
      </c>
      <c r="G78" s="158"/>
      <c r="H78" s="158"/>
      <c r="I78" s="158"/>
    </row>
    <row r="79" s="141" customFormat="1" ht="33" spans="1:9">
      <c r="A79" s="159">
        <v>61</v>
      </c>
      <c r="B79" s="29" t="s">
        <v>2868</v>
      </c>
      <c r="C79" s="31" t="s">
        <v>2869</v>
      </c>
      <c r="D79" s="170"/>
      <c r="E79" s="178">
        <v>8.9</v>
      </c>
      <c r="F79" s="29" t="s">
        <v>2594</v>
      </c>
      <c r="G79" s="158"/>
      <c r="H79" s="158"/>
      <c r="I79" s="158"/>
    </row>
    <row r="80" s="141" customFormat="1" ht="33" spans="1:9">
      <c r="A80" s="159">
        <v>62</v>
      </c>
      <c r="B80" s="29" t="s">
        <v>2870</v>
      </c>
      <c r="C80" s="31" t="s">
        <v>2871</v>
      </c>
      <c r="D80" s="170"/>
      <c r="E80" s="159">
        <v>16</v>
      </c>
      <c r="F80" s="29" t="s">
        <v>2594</v>
      </c>
      <c r="G80" s="158"/>
      <c r="H80" s="158"/>
      <c r="I80" s="158"/>
    </row>
    <row r="81" s="141" customFormat="1" ht="33" spans="1:9">
      <c r="A81" s="159">
        <v>63</v>
      </c>
      <c r="B81" s="29" t="s">
        <v>2872</v>
      </c>
      <c r="C81" s="31" t="s">
        <v>2871</v>
      </c>
      <c r="D81" s="170"/>
      <c r="E81" s="159">
        <v>3</v>
      </c>
      <c r="F81" s="29" t="s">
        <v>103</v>
      </c>
      <c r="G81" s="158"/>
      <c r="H81" s="158"/>
      <c r="I81" s="158"/>
    </row>
    <row r="82" s="141" customFormat="1" spans="1:9">
      <c r="A82" s="159">
        <v>64</v>
      </c>
      <c r="B82" s="29" t="s">
        <v>2873</v>
      </c>
      <c r="C82" s="31" t="s">
        <v>2874</v>
      </c>
      <c r="D82" s="170"/>
      <c r="E82" s="159">
        <v>1</v>
      </c>
      <c r="F82" s="29" t="s">
        <v>51</v>
      </c>
      <c r="G82" s="158"/>
      <c r="H82" s="158"/>
      <c r="I82" s="158"/>
    </row>
    <row r="83" s="141" customFormat="1" ht="33" spans="1:9">
      <c r="A83" s="159">
        <v>65</v>
      </c>
      <c r="B83" s="29" t="s">
        <v>2875</v>
      </c>
      <c r="C83" s="31" t="s">
        <v>2876</v>
      </c>
      <c r="D83" s="170"/>
      <c r="E83" s="159">
        <v>1</v>
      </c>
      <c r="F83" s="29" t="s">
        <v>51</v>
      </c>
      <c r="G83" s="158"/>
      <c r="H83" s="158"/>
      <c r="I83" s="158"/>
    </row>
    <row r="84" s="141" customFormat="1" spans="1:9">
      <c r="A84" s="159">
        <v>66</v>
      </c>
      <c r="B84" s="29" t="s">
        <v>2877</v>
      </c>
      <c r="C84" s="31" t="s">
        <v>2878</v>
      </c>
      <c r="D84" s="170"/>
      <c r="E84" s="159">
        <v>1</v>
      </c>
      <c r="F84" s="29" t="s">
        <v>51</v>
      </c>
      <c r="G84" s="158"/>
      <c r="H84" s="158"/>
      <c r="I84" s="158"/>
    </row>
    <row r="85" s="141" customFormat="1" ht="33" spans="1:9">
      <c r="A85" s="159">
        <v>67</v>
      </c>
      <c r="B85" s="29" t="s">
        <v>2879</v>
      </c>
      <c r="C85" s="31" t="s">
        <v>2880</v>
      </c>
      <c r="D85" s="170"/>
      <c r="E85" s="159">
        <v>2</v>
      </c>
      <c r="F85" s="29" t="s">
        <v>2881</v>
      </c>
      <c r="G85" s="158"/>
      <c r="H85" s="158"/>
      <c r="I85" s="158"/>
    </row>
    <row r="86" s="141" customFormat="1" ht="33" spans="1:9">
      <c r="A86" s="159">
        <v>68</v>
      </c>
      <c r="B86" s="29" t="s">
        <v>2882</v>
      </c>
      <c r="C86" s="31" t="s">
        <v>2871</v>
      </c>
      <c r="D86" s="170"/>
      <c r="E86" s="159">
        <v>4</v>
      </c>
      <c r="F86" s="29" t="s">
        <v>103</v>
      </c>
      <c r="G86" s="158"/>
      <c r="H86" s="158"/>
      <c r="I86" s="158"/>
    </row>
    <row r="87" s="141" customFormat="1" spans="1:9">
      <c r="A87" s="159">
        <v>69</v>
      </c>
      <c r="B87" s="29" t="s">
        <v>2883</v>
      </c>
      <c r="C87" s="31" t="s">
        <v>2869</v>
      </c>
      <c r="D87" s="170"/>
      <c r="E87" s="159">
        <v>2</v>
      </c>
      <c r="F87" s="29" t="s">
        <v>103</v>
      </c>
      <c r="G87" s="158"/>
      <c r="H87" s="158"/>
      <c r="I87" s="158"/>
    </row>
    <row r="88" s="141" customFormat="1" spans="1:9">
      <c r="A88" s="159">
        <v>70</v>
      </c>
      <c r="B88" s="29" t="s">
        <v>2884</v>
      </c>
      <c r="C88" s="31" t="s">
        <v>2880</v>
      </c>
      <c r="D88" s="170"/>
      <c r="E88" s="159">
        <v>1</v>
      </c>
      <c r="F88" s="29" t="s">
        <v>56</v>
      </c>
      <c r="G88" s="158"/>
      <c r="H88" s="158"/>
      <c r="I88" s="158"/>
    </row>
    <row r="89" s="141" customFormat="1" spans="1:9">
      <c r="A89" s="159">
        <v>71</v>
      </c>
      <c r="B89" s="29" t="s">
        <v>2885</v>
      </c>
      <c r="C89" s="31" t="s">
        <v>2886</v>
      </c>
      <c r="D89" s="170"/>
      <c r="E89" s="178">
        <v>11.6</v>
      </c>
      <c r="F89" s="29" t="s">
        <v>2594</v>
      </c>
      <c r="G89" s="158"/>
      <c r="H89" s="158"/>
      <c r="I89" s="158"/>
    </row>
    <row r="90" s="141" customFormat="1" spans="1:9">
      <c r="A90" s="159">
        <v>72</v>
      </c>
      <c r="B90" s="29" t="s">
        <v>2887</v>
      </c>
      <c r="C90" s="31" t="s">
        <v>2886</v>
      </c>
      <c r="D90" s="170"/>
      <c r="E90" s="159">
        <v>9</v>
      </c>
      <c r="F90" s="29" t="s">
        <v>2594</v>
      </c>
      <c r="G90" s="158"/>
      <c r="H90" s="158"/>
      <c r="I90" s="158"/>
    </row>
    <row r="91" s="141" customFormat="1" spans="1:9">
      <c r="A91" s="159">
        <v>73</v>
      </c>
      <c r="B91" s="29" t="s">
        <v>2888</v>
      </c>
      <c r="C91" s="31" t="s">
        <v>2886</v>
      </c>
      <c r="D91" s="170"/>
      <c r="E91" s="159">
        <v>16</v>
      </c>
      <c r="F91" s="29" t="s">
        <v>2594</v>
      </c>
      <c r="G91" s="158"/>
      <c r="H91" s="158"/>
      <c r="I91" s="158"/>
    </row>
    <row r="92" s="141" customFormat="1" spans="1:9">
      <c r="A92" s="159">
        <v>74</v>
      </c>
      <c r="B92" s="29" t="s">
        <v>2889</v>
      </c>
      <c r="C92" s="31" t="s">
        <v>2886</v>
      </c>
      <c r="D92" s="170"/>
      <c r="E92" s="159">
        <v>3</v>
      </c>
      <c r="F92" s="29" t="s">
        <v>103</v>
      </c>
      <c r="G92" s="158"/>
      <c r="H92" s="158"/>
      <c r="I92" s="158"/>
    </row>
    <row r="93" s="141" customFormat="1" ht="33" spans="1:9">
      <c r="A93" s="159">
        <v>75</v>
      </c>
      <c r="B93" s="29" t="s">
        <v>2890</v>
      </c>
      <c r="C93" s="31" t="s">
        <v>2891</v>
      </c>
      <c r="D93" s="170"/>
      <c r="E93" s="159">
        <v>1</v>
      </c>
      <c r="F93" s="29" t="s">
        <v>51</v>
      </c>
      <c r="G93" s="158"/>
      <c r="H93" s="158"/>
      <c r="I93" s="158"/>
    </row>
    <row r="94" s="141" customFormat="1" ht="33" spans="1:9">
      <c r="A94" s="159">
        <v>76</v>
      </c>
      <c r="B94" s="29" t="s">
        <v>2882</v>
      </c>
      <c r="C94" s="31" t="s">
        <v>2871</v>
      </c>
      <c r="D94" s="170"/>
      <c r="E94" s="159">
        <v>2</v>
      </c>
      <c r="F94" s="29" t="s">
        <v>103</v>
      </c>
      <c r="G94" s="158"/>
      <c r="H94" s="158"/>
      <c r="I94" s="158"/>
    </row>
    <row r="95" s="141" customFormat="1" ht="33" spans="1:9">
      <c r="A95" s="159">
        <v>77</v>
      </c>
      <c r="B95" s="29" t="s">
        <v>2879</v>
      </c>
      <c r="C95" s="31" t="s">
        <v>2880</v>
      </c>
      <c r="D95" s="170"/>
      <c r="E95" s="159">
        <v>1</v>
      </c>
      <c r="F95" s="29" t="s">
        <v>2881</v>
      </c>
      <c r="G95" s="158"/>
      <c r="H95" s="158"/>
      <c r="I95" s="158"/>
    </row>
    <row r="96" s="141" customFormat="1" spans="1:9">
      <c r="A96" s="159">
        <v>78</v>
      </c>
      <c r="B96" s="29" t="s">
        <v>2883</v>
      </c>
      <c r="C96" s="31" t="s">
        <v>2869</v>
      </c>
      <c r="D96" s="170"/>
      <c r="E96" s="159">
        <v>1</v>
      </c>
      <c r="F96" s="29" t="s">
        <v>103</v>
      </c>
      <c r="G96" s="158"/>
      <c r="H96" s="158"/>
      <c r="I96" s="158"/>
    </row>
    <row r="97" s="141" customFormat="1" spans="1:9">
      <c r="A97" s="159">
        <v>79</v>
      </c>
      <c r="B97" s="29" t="s">
        <v>2892</v>
      </c>
      <c r="C97" s="31" t="s">
        <v>2893</v>
      </c>
      <c r="D97" s="170"/>
      <c r="E97" s="159">
        <v>1</v>
      </c>
      <c r="F97" s="29" t="s">
        <v>103</v>
      </c>
      <c r="G97" s="158"/>
      <c r="H97" s="158"/>
      <c r="I97" s="158"/>
    </row>
    <row r="98" s="141" customFormat="1" ht="33" spans="1:9">
      <c r="A98" s="159">
        <v>80</v>
      </c>
      <c r="B98" s="29" t="s">
        <v>2894</v>
      </c>
      <c r="C98" s="31" t="s">
        <v>2895</v>
      </c>
      <c r="D98" s="170"/>
      <c r="E98" s="159">
        <v>1</v>
      </c>
      <c r="F98" s="29" t="s">
        <v>51</v>
      </c>
      <c r="G98" s="158"/>
      <c r="H98" s="158"/>
      <c r="I98" s="158"/>
    </row>
    <row r="99" s="141" customFormat="1" spans="1:9">
      <c r="A99" s="155" t="s">
        <v>2896</v>
      </c>
      <c r="B99" s="156"/>
      <c r="C99" s="157"/>
      <c r="D99" s="157"/>
      <c r="E99" s="156"/>
      <c r="F99" s="156"/>
      <c r="G99" s="158"/>
      <c r="H99" s="158"/>
      <c r="I99" s="158"/>
    </row>
    <row r="100" s="141" customFormat="1" ht="33" spans="1:9">
      <c r="A100" s="159">
        <v>81</v>
      </c>
      <c r="B100" s="29" t="s">
        <v>2897</v>
      </c>
      <c r="C100" s="31" t="s">
        <v>2898</v>
      </c>
      <c r="D100" s="170"/>
      <c r="E100" s="159">
        <v>6</v>
      </c>
      <c r="F100" s="29" t="s">
        <v>2594</v>
      </c>
      <c r="G100" s="158"/>
      <c r="H100" s="158"/>
      <c r="I100" s="158"/>
    </row>
    <row r="101" s="141" customFormat="1" spans="1:9">
      <c r="A101" s="159">
        <v>82</v>
      </c>
      <c r="B101" s="29" t="s">
        <v>2899</v>
      </c>
      <c r="C101" s="31" t="s">
        <v>2863</v>
      </c>
      <c r="D101" s="170"/>
      <c r="E101" s="159">
        <v>12</v>
      </c>
      <c r="F101" s="29" t="s">
        <v>2594</v>
      </c>
      <c r="G101" s="158"/>
      <c r="H101" s="158"/>
      <c r="I101" s="158"/>
    </row>
    <row r="102" s="141" customFormat="1" spans="1:9">
      <c r="A102" s="159">
        <v>83</v>
      </c>
      <c r="B102" s="29" t="s">
        <v>2864</v>
      </c>
      <c r="C102" s="31" t="s">
        <v>2865</v>
      </c>
      <c r="D102" s="170"/>
      <c r="E102" s="159">
        <v>3</v>
      </c>
      <c r="F102" s="29" t="s">
        <v>103</v>
      </c>
      <c r="G102" s="158"/>
      <c r="H102" s="158"/>
      <c r="I102" s="158"/>
    </row>
    <row r="103" s="141" customFormat="1" spans="1:9">
      <c r="A103" s="159">
        <v>84</v>
      </c>
      <c r="B103" s="29" t="s">
        <v>2885</v>
      </c>
      <c r="C103" s="31" t="s">
        <v>2886</v>
      </c>
      <c r="D103" s="170"/>
      <c r="E103" s="178">
        <v>8.4</v>
      </c>
      <c r="F103" s="29" t="s">
        <v>2594</v>
      </c>
      <c r="G103" s="158"/>
      <c r="H103" s="158"/>
      <c r="I103" s="158"/>
    </row>
    <row r="104" s="141" customFormat="1" ht="33" spans="1:9">
      <c r="A104" s="159">
        <v>85</v>
      </c>
      <c r="B104" s="29" t="s">
        <v>2900</v>
      </c>
      <c r="C104" s="31" t="s">
        <v>2869</v>
      </c>
      <c r="D104" s="170"/>
      <c r="E104" s="159">
        <v>6</v>
      </c>
      <c r="F104" s="29" t="s">
        <v>2594</v>
      </c>
      <c r="G104" s="158"/>
      <c r="H104" s="158"/>
      <c r="I104" s="158"/>
    </row>
    <row r="105" s="141" customFormat="1" ht="33" spans="1:9">
      <c r="A105" s="159">
        <v>86</v>
      </c>
      <c r="B105" s="29" t="s">
        <v>2901</v>
      </c>
      <c r="C105" s="31" t="s">
        <v>2871</v>
      </c>
      <c r="D105" s="170"/>
      <c r="E105" s="159">
        <v>20</v>
      </c>
      <c r="F105" s="29" t="s">
        <v>2594</v>
      </c>
      <c r="G105" s="158"/>
      <c r="H105" s="158"/>
      <c r="I105" s="158"/>
    </row>
    <row r="106" s="141" customFormat="1" ht="33" spans="1:9">
      <c r="A106" s="159">
        <v>87</v>
      </c>
      <c r="B106" s="29" t="s">
        <v>2902</v>
      </c>
      <c r="C106" s="31" t="s">
        <v>2871</v>
      </c>
      <c r="D106" s="170"/>
      <c r="E106" s="159">
        <v>3</v>
      </c>
      <c r="F106" s="29" t="s">
        <v>103</v>
      </c>
      <c r="G106" s="158"/>
      <c r="H106" s="158"/>
      <c r="I106" s="158"/>
    </row>
    <row r="107" s="141" customFormat="1" ht="33" spans="1:9">
      <c r="A107" s="159">
        <v>88</v>
      </c>
      <c r="B107" s="29" t="s">
        <v>2903</v>
      </c>
      <c r="C107" s="31" t="s">
        <v>2904</v>
      </c>
      <c r="D107" s="170"/>
      <c r="E107" s="159">
        <v>1</v>
      </c>
      <c r="F107" s="29" t="s">
        <v>51</v>
      </c>
      <c r="G107" s="158"/>
      <c r="H107" s="158"/>
      <c r="I107" s="158"/>
    </row>
    <row r="108" s="141" customFormat="1" ht="33" spans="1:9">
      <c r="A108" s="159">
        <v>89</v>
      </c>
      <c r="B108" s="29" t="s">
        <v>2905</v>
      </c>
      <c r="C108" s="31" t="s">
        <v>2906</v>
      </c>
      <c r="D108" s="170"/>
      <c r="E108" s="159">
        <v>1</v>
      </c>
      <c r="F108" s="29" t="s">
        <v>51</v>
      </c>
      <c r="G108" s="158"/>
      <c r="H108" s="158"/>
      <c r="I108" s="158"/>
    </row>
    <row r="109" s="141" customFormat="1" ht="33" spans="1:9">
      <c r="A109" s="159">
        <v>90</v>
      </c>
      <c r="B109" s="29" t="s">
        <v>2882</v>
      </c>
      <c r="C109" s="31" t="s">
        <v>2871</v>
      </c>
      <c r="D109" s="170"/>
      <c r="E109" s="159">
        <v>2</v>
      </c>
      <c r="F109" s="29" t="s">
        <v>103</v>
      </c>
      <c r="G109" s="158"/>
      <c r="H109" s="158"/>
      <c r="I109" s="158"/>
    </row>
    <row r="110" s="141" customFormat="1" ht="33" spans="1:9">
      <c r="A110" s="159">
        <v>91</v>
      </c>
      <c r="B110" s="29" t="s">
        <v>2879</v>
      </c>
      <c r="C110" s="31" t="s">
        <v>2880</v>
      </c>
      <c r="D110" s="170"/>
      <c r="E110" s="159">
        <v>1</v>
      </c>
      <c r="F110" s="29" t="s">
        <v>2881</v>
      </c>
      <c r="G110" s="158"/>
      <c r="H110" s="158"/>
      <c r="I110" s="158"/>
    </row>
    <row r="111" s="141" customFormat="1" spans="1:9">
      <c r="A111" s="159">
        <v>92</v>
      </c>
      <c r="B111" s="29" t="s">
        <v>2883</v>
      </c>
      <c r="C111" s="31" t="s">
        <v>2869</v>
      </c>
      <c r="D111" s="170"/>
      <c r="E111" s="159">
        <v>1</v>
      </c>
      <c r="F111" s="29" t="s">
        <v>103</v>
      </c>
      <c r="G111" s="158"/>
      <c r="H111" s="158"/>
      <c r="I111" s="158"/>
    </row>
    <row r="112" s="141" customFormat="1" spans="1:9">
      <c r="A112" s="159">
        <v>93</v>
      </c>
      <c r="B112" s="29" t="s">
        <v>2884</v>
      </c>
      <c r="C112" s="31" t="s">
        <v>2880</v>
      </c>
      <c r="D112" s="170"/>
      <c r="E112" s="159">
        <v>1</v>
      </c>
      <c r="F112" s="29" t="s">
        <v>56</v>
      </c>
      <c r="G112" s="158"/>
      <c r="H112" s="158"/>
      <c r="I112" s="158"/>
    </row>
    <row r="113" s="141" customFormat="1" spans="1:9">
      <c r="A113" s="179" t="s">
        <v>2907</v>
      </c>
      <c r="B113" s="180"/>
      <c r="C113" s="180"/>
      <c r="D113" s="180"/>
      <c r="E113" s="180"/>
      <c r="F113" s="180"/>
      <c r="G113" s="180"/>
      <c r="H113" s="180"/>
      <c r="I113" s="180"/>
    </row>
    <row r="114" s="141" customFormat="1" spans="1:9">
      <c r="A114" s="181" t="s">
        <v>2760</v>
      </c>
      <c r="B114" s="182"/>
      <c r="C114" s="182"/>
      <c r="D114" s="183"/>
      <c r="E114" s="176"/>
      <c r="F114" s="176"/>
      <c r="G114" s="158"/>
      <c r="H114" s="158"/>
      <c r="I114" s="158"/>
    </row>
    <row r="115" s="141" customFormat="1" ht="33" spans="1:9">
      <c r="A115" s="159">
        <v>94</v>
      </c>
      <c r="B115" s="29" t="s">
        <v>2908</v>
      </c>
      <c r="C115" s="31" t="s">
        <v>2909</v>
      </c>
      <c r="D115" s="170"/>
      <c r="E115" s="159">
        <v>1</v>
      </c>
      <c r="F115" s="29" t="s">
        <v>51</v>
      </c>
      <c r="G115" s="158"/>
      <c r="H115" s="158"/>
      <c r="I115" s="158"/>
    </row>
    <row r="116" s="141" customFormat="1" ht="33" spans="1:9">
      <c r="A116" s="159">
        <v>95</v>
      </c>
      <c r="B116" s="29" t="s">
        <v>2910</v>
      </c>
      <c r="C116" s="31" t="s">
        <v>2911</v>
      </c>
      <c r="D116" s="170"/>
      <c r="E116" s="159">
        <v>3</v>
      </c>
      <c r="F116" s="29" t="s">
        <v>51</v>
      </c>
      <c r="G116" s="158"/>
      <c r="H116" s="158"/>
      <c r="I116" s="158"/>
    </row>
    <row r="117" s="141" customFormat="1" ht="49.5" spans="1:9">
      <c r="A117" s="159">
        <v>96</v>
      </c>
      <c r="B117" s="29" t="s">
        <v>2761</v>
      </c>
      <c r="C117" s="31" t="s">
        <v>2762</v>
      </c>
      <c r="D117" s="170"/>
      <c r="E117" s="159">
        <v>1</v>
      </c>
      <c r="F117" s="29" t="s">
        <v>51</v>
      </c>
      <c r="G117" s="158"/>
      <c r="H117" s="158"/>
      <c r="I117" s="158"/>
    </row>
    <row r="118" s="141" customFormat="1" spans="1:9">
      <c r="A118" s="159">
        <v>97</v>
      </c>
      <c r="B118" s="29" t="s">
        <v>2763</v>
      </c>
      <c r="C118" s="31" t="s">
        <v>2912</v>
      </c>
      <c r="D118" s="170"/>
      <c r="E118" s="159">
        <v>5</v>
      </c>
      <c r="F118" s="29" t="s">
        <v>103</v>
      </c>
      <c r="G118" s="158"/>
      <c r="H118" s="158"/>
      <c r="I118" s="158"/>
    </row>
    <row r="119" s="141" customFormat="1" spans="1:9">
      <c r="A119" s="159">
        <v>98</v>
      </c>
      <c r="B119" s="29" t="s">
        <v>2763</v>
      </c>
      <c r="C119" s="31" t="s">
        <v>2913</v>
      </c>
      <c r="D119" s="170"/>
      <c r="E119" s="159">
        <v>2</v>
      </c>
      <c r="F119" s="29" t="s">
        <v>103</v>
      </c>
      <c r="G119" s="158"/>
      <c r="H119" s="158"/>
      <c r="I119" s="158"/>
    </row>
    <row r="120" s="141" customFormat="1" ht="33" spans="1:9">
      <c r="A120" s="159">
        <v>99</v>
      </c>
      <c r="B120" s="29" t="s">
        <v>2914</v>
      </c>
      <c r="C120" s="31" t="s">
        <v>2915</v>
      </c>
      <c r="D120" s="170"/>
      <c r="E120" s="159">
        <v>2</v>
      </c>
      <c r="F120" s="29" t="s">
        <v>51</v>
      </c>
      <c r="G120" s="158"/>
      <c r="H120" s="158"/>
      <c r="I120" s="158"/>
    </row>
    <row r="121" s="141" customFormat="1" ht="49.5" spans="1:9">
      <c r="A121" s="159">
        <v>100</v>
      </c>
      <c r="B121" s="29" t="s">
        <v>2916</v>
      </c>
      <c r="C121" s="173" t="s">
        <v>2917</v>
      </c>
      <c r="D121" s="174"/>
      <c r="E121" s="159">
        <v>3</v>
      </c>
      <c r="F121" s="29" t="s">
        <v>51</v>
      </c>
      <c r="G121" s="158"/>
      <c r="H121" s="158"/>
      <c r="I121" s="158"/>
    </row>
    <row r="122" s="141" customFormat="1" ht="84" customHeight="1" spans="1:9">
      <c r="A122" s="159">
        <v>101</v>
      </c>
      <c r="B122" s="29" t="s">
        <v>2781</v>
      </c>
      <c r="C122" s="184" t="s">
        <v>2782</v>
      </c>
      <c r="D122" s="185"/>
      <c r="E122" s="186">
        <v>6</v>
      </c>
      <c r="F122" s="29" t="s">
        <v>51</v>
      </c>
      <c r="G122" s="158"/>
      <c r="H122" s="158"/>
      <c r="I122" s="158"/>
    </row>
    <row r="123" s="141" customFormat="1" ht="51" customHeight="1" spans="1:9">
      <c r="A123" s="159">
        <v>102</v>
      </c>
      <c r="B123" s="29" t="s">
        <v>2786</v>
      </c>
      <c r="C123" s="184" t="s">
        <v>2918</v>
      </c>
      <c r="D123" s="185"/>
      <c r="E123" s="186">
        <v>4</v>
      </c>
      <c r="F123" s="186" t="s">
        <v>51</v>
      </c>
      <c r="G123" s="158"/>
      <c r="H123" s="158"/>
      <c r="I123" s="158"/>
    </row>
    <row r="124" s="141" customFormat="1" spans="1:9">
      <c r="A124" s="159">
        <v>103</v>
      </c>
      <c r="B124" s="29" t="s">
        <v>2919</v>
      </c>
      <c r="C124" s="31" t="s">
        <v>2920</v>
      </c>
      <c r="D124" s="170"/>
      <c r="E124" s="159">
        <v>2</v>
      </c>
      <c r="F124" s="29" t="s">
        <v>51</v>
      </c>
      <c r="G124" s="158"/>
      <c r="H124" s="158"/>
      <c r="I124" s="158"/>
    </row>
    <row r="125" s="141" customFormat="1" ht="33" spans="1:9">
      <c r="A125" s="159">
        <v>104</v>
      </c>
      <c r="B125" s="29" t="s">
        <v>2921</v>
      </c>
      <c r="C125" s="31" t="s">
        <v>2922</v>
      </c>
      <c r="D125" s="170"/>
      <c r="E125" s="159">
        <v>1</v>
      </c>
      <c r="F125" s="29" t="s">
        <v>51</v>
      </c>
      <c r="G125" s="158"/>
      <c r="H125" s="158"/>
      <c r="I125" s="158"/>
    </row>
    <row r="126" s="141" customFormat="1" ht="49.5" spans="1:9">
      <c r="A126" s="159">
        <v>105</v>
      </c>
      <c r="B126" s="29" t="s">
        <v>2775</v>
      </c>
      <c r="C126" s="31" t="s">
        <v>2776</v>
      </c>
      <c r="D126" s="170"/>
      <c r="E126" s="159">
        <v>4</v>
      </c>
      <c r="F126" s="29" t="s">
        <v>51</v>
      </c>
      <c r="G126" s="158"/>
      <c r="H126" s="158"/>
      <c r="I126" s="158"/>
    </row>
    <row r="127" s="141" customFormat="1" ht="36" customHeight="1" spans="1:9">
      <c r="A127" s="159">
        <v>106</v>
      </c>
      <c r="B127" s="29" t="s">
        <v>2923</v>
      </c>
      <c r="C127" s="31" t="s">
        <v>2924</v>
      </c>
      <c r="D127" s="170"/>
      <c r="E127" s="159">
        <v>4</v>
      </c>
      <c r="F127" s="29" t="s">
        <v>51</v>
      </c>
      <c r="G127" s="158"/>
      <c r="H127" s="158"/>
      <c r="I127" s="158"/>
    </row>
    <row r="128" s="141" customFormat="1" ht="63" customHeight="1" spans="1:9">
      <c r="A128" s="159">
        <v>107</v>
      </c>
      <c r="B128" s="29" t="s">
        <v>2792</v>
      </c>
      <c r="C128" s="31" t="s">
        <v>2793</v>
      </c>
      <c r="D128" s="170"/>
      <c r="E128" s="159">
        <v>4</v>
      </c>
      <c r="F128" s="29" t="s">
        <v>51</v>
      </c>
      <c r="G128" s="158"/>
      <c r="H128" s="158"/>
      <c r="I128" s="158"/>
    </row>
    <row r="129" s="141" customFormat="1" spans="1:9">
      <c r="A129" s="159">
        <v>108</v>
      </c>
      <c r="B129" s="29" t="s">
        <v>2769</v>
      </c>
      <c r="C129" s="31" t="s">
        <v>2770</v>
      </c>
      <c r="D129" s="170"/>
      <c r="E129" s="159">
        <v>2</v>
      </c>
      <c r="F129" s="29" t="s">
        <v>51</v>
      </c>
      <c r="G129" s="158"/>
      <c r="H129" s="158"/>
      <c r="I129" s="158"/>
    </row>
    <row r="130" s="141" customFormat="1" spans="1:9">
      <c r="A130" s="159">
        <v>109</v>
      </c>
      <c r="B130" s="29" t="s">
        <v>2771</v>
      </c>
      <c r="C130" s="31" t="s">
        <v>2772</v>
      </c>
      <c r="D130" s="170"/>
      <c r="E130" s="159">
        <v>2</v>
      </c>
      <c r="F130" s="29" t="s">
        <v>56</v>
      </c>
      <c r="G130" s="158"/>
      <c r="H130" s="158"/>
      <c r="I130" s="158"/>
    </row>
    <row r="131" s="141" customFormat="1" ht="33" spans="1:9">
      <c r="A131" s="159">
        <v>110</v>
      </c>
      <c r="B131" s="29" t="s">
        <v>2790</v>
      </c>
      <c r="C131" s="31" t="s">
        <v>2925</v>
      </c>
      <c r="D131" s="170"/>
      <c r="E131" s="159">
        <v>1</v>
      </c>
      <c r="F131" s="29" t="s">
        <v>51</v>
      </c>
      <c r="G131" s="158"/>
      <c r="H131" s="158"/>
      <c r="I131" s="158"/>
    </row>
    <row r="132" s="141" customFormat="1" spans="1:9">
      <c r="A132" s="159">
        <v>111</v>
      </c>
      <c r="B132" s="29" t="s">
        <v>2799</v>
      </c>
      <c r="C132" s="31" t="s">
        <v>2826</v>
      </c>
      <c r="D132" s="170"/>
      <c r="E132" s="159">
        <v>1</v>
      </c>
      <c r="F132" s="29" t="s">
        <v>51</v>
      </c>
      <c r="G132" s="158"/>
      <c r="H132" s="158"/>
      <c r="I132" s="158"/>
    </row>
    <row r="133" s="141" customFormat="1" spans="1:9">
      <c r="A133" s="190" t="s">
        <v>2926</v>
      </c>
      <c r="B133" s="191"/>
      <c r="C133" s="191"/>
      <c r="D133" s="192"/>
      <c r="E133" s="176"/>
      <c r="F133" s="176"/>
      <c r="G133" s="158"/>
      <c r="H133" s="158"/>
      <c r="I133" s="158"/>
    </row>
    <row r="134" s="141" customFormat="1" spans="1:9">
      <c r="A134" s="159">
        <v>112</v>
      </c>
      <c r="B134" s="29" t="s">
        <v>2834</v>
      </c>
      <c r="C134" s="31" t="s">
        <v>2927</v>
      </c>
      <c r="D134" s="170"/>
      <c r="E134" s="159">
        <v>1</v>
      </c>
      <c r="F134" s="29" t="s">
        <v>51</v>
      </c>
      <c r="G134" s="158"/>
      <c r="H134" s="158"/>
      <c r="I134" s="158"/>
    </row>
    <row r="135" s="141" customFormat="1" spans="1:9">
      <c r="A135" s="159">
        <v>113</v>
      </c>
      <c r="B135" s="29" t="s">
        <v>2771</v>
      </c>
      <c r="C135" s="31" t="s">
        <v>2772</v>
      </c>
      <c r="D135" s="170"/>
      <c r="E135" s="159">
        <v>1</v>
      </c>
      <c r="F135" s="29" t="s">
        <v>56</v>
      </c>
      <c r="G135" s="158"/>
      <c r="H135" s="158"/>
      <c r="I135" s="158"/>
    </row>
    <row r="136" s="141" customFormat="1" spans="1:9">
      <c r="A136" s="159">
        <v>114</v>
      </c>
      <c r="B136" s="29" t="s">
        <v>2928</v>
      </c>
      <c r="C136" s="31" t="s">
        <v>2929</v>
      </c>
      <c r="D136" s="170"/>
      <c r="E136" s="159">
        <v>1</v>
      </c>
      <c r="F136" s="29" t="s">
        <v>51</v>
      </c>
      <c r="G136" s="158"/>
      <c r="H136" s="158"/>
      <c r="I136" s="158"/>
    </row>
    <row r="137" s="141" customFormat="1" spans="1:9">
      <c r="A137" s="181" t="s">
        <v>2794</v>
      </c>
      <c r="B137" s="182"/>
      <c r="C137" s="182"/>
      <c r="D137" s="183"/>
      <c r="E137" s="176"/>
      <c r="F137" s="176"/>
      <c r="G137" s="158"/>
      <c r="H137" s="158"/>
      <c r="I137" s="158"/>
    </row>
    <row r="138" s="141" customFormat="1" spans="1:9">
      <c r="A138" s="159">
        <v>115</v>
      </c>
      <c r="B138" s="29" t="s">
        <v>2769</v>
      </c>
      <c r="C138" s="31" t="s">
        <v>2770</v>
      </c>
      <c r="D138" s="170"/>
      <c r="E138" s="159">
        <v>7</v>
      </c>
      <c r="F138" s="29" t="s">
        <v>51</v>
      </c>
      <c r="G138" s="158"/>
      <c r="H138" s="158"/>
      <c r="I138" s="158"/>
    </row>
    <row r="139" s="141" customFormat="1" spans="1:9">
      <c r="A139" s="159">
        <v>116</v>
      </c>
      <c r="B139" s="29" t="s">
        <v>2771</v>
      </c>
      <c r="C139" s="31" t="s">
        <v>2772</v>
      </c>
      <c r="D139" s="170"/>
      <c r="E139" s="159">
        <v>7</v>
      </c>
      <c r="F139" s="29" t="s">
        <v>56</v>
      </c>
      <c r="G139" s="158"/>
      <c r="H139" s="158"/>
      <c r="I139" s="158"/>
    </row>
    <row r="140" s="141" customFormat="1" spans="1:9">
      <c r="A140" s="159">
        <v>117</v>
      </c>
      <c r="B140" s="29" t="s">
        <v>2786</v>
      </c>
      <c r="C140" s="31" t="s">
        <v>2930</v>
      </c>
      <c r="D140" s="170"/>
      <c r="E140" s="159">
        <v>1</v>
      </c>
      <c r="F140" s="29" t="s">
        <v>51</v>
      </c>
      <c r="G140" s="158"/>
      <c r="H140" s="158"/>
      <c r="I140" s="158"/>
    </row>
    <row r="141" s="141" customFormat="1" spans="1:9">
      <c r="A141" s="159">
        <v>118</v>
      </c>
      <c r="B141" s="29" t="s">
        <v>2931</v>
      </c>
      <c r="C141" s="31" t="s">
        <v>2932</v>
      </c>
      <c r="D141" s="170"/>
      <c r="E141" s="159">
        <v>1</v>
      </c>
      <c r="F141" s="29" t="s">
        <v>51</v>
      </c>
      <c r="G141" s="158"/>
      <c r="H141" s="158"/>
      <c r="I141" s="158"/>
    </row>
    <row r="142" s="141" customFormat="1" spans="1:9">
      <c r="A142" s="159">
        <v>119</v>
      </c>
      <c r="B142" s="29" t="s">
        <v>2786</v>
      </c>
      <c r="C142" s="31" t="s">
        <v>2933</v>
      </c>
      <c r="D142" s="170"/>
      <c r="E142" s="159">
        <v>3</v>
      </c>
      <c r="F142" s="29" t="s">
        <v>51</v>
      </c>
      <c r="G142" s="158"/>
      <c r="H142" s="158"/>
      <c r="I142" s="158"/>
    </row>
    <row r="143" s="141" customFormat="1" spans="1:9">
      <c r="A143" s="159">
        <v>120</v>
      </c>
      <c r="B143" s="29" t="s">
        <v>2792</v>
      </c>
      <c r="C143" s="31" t="s">
        <v>2793</v>
      </c>
      <c r="D143" s="170"/>
      <c r="E143" s="159">
        <v>1</v>
      </c>
      <c r="F143" s="29" t="s">
        <v>51</v>
      </c>
      <c r="G143" s="158"/>
      <c r="H143" s="158"/>
      <c r="I143" s="158"/>
    </row>
    <row r="144" s="141" customFormat="1" spans="1:9">
      <c r="A144" s="159">
        <v>121</v>
      </c>
      <c r="B144" s="29" t="s">
        <v>2923</v>
      </c>
      <c r="C144" s="31" t="s">
        <v>2924</v>
      </c>
      <c r="D144" s="170"/>
      <c r="E144" s="159">
        <v>2</v>
      </c>
      <c r="F144" s="29" t="s">
        <v>51</v>
      </c>
      <c r="G144" s="158"/>
      <c r="H144" s="158"/>
      <c r="I144" s="158"/>
    </row>
    <row r="145" s="141" customFormat="1" spans="1:9">
      <c r="A145" s="159">
        <v>122</v>
      </c>
      <c r="B145" s="29" t="s">
        <v>2797</v>
      </c>
      <c r="C145" s="31" t="s">
        <v>2798</v>
      </c>
      <c r="D145" s="170"/>
      <c r="E145" s="159">
        <v>1</v>
      </c>
      <c r="F145" s="29" t="s">
        <v>56</v>
      </c>
      <c r="G145" s="158"/>
      <c r="H145" s="158"/>
      <c r="I145" s="158"/>
    </row>
    <row r="146" s="141" customFormat="1" ht="33" spans="1:9">
      <c r="A146" s="159">
        <v>123</v>
      </c>
      <c r="B146" s="29" t="s">
        <v>2790</v>
      </c>
      <c r="C146" s="31" t="s">
        <v>2925</v>
      </c>
      <c r="D146" s="170"/>
      <c r="E146" s="159">
        <v>1</v>
      </c>
      <c r="F146" s="29" t="s">
        <v>51</v>
      </c>
      <c r="G146" s="158"/>
      <c r="H146" s="158"/>
      <c r="I146" s="158"/>
    </row>
    <row r="147" s="141" customFormat="1" ht="33" spans="1:9">
      <c r="A147" s="159">
        <v>124</v>
      </c>
      <c r="B147" s="29" t="s">
        <v>2788</v>
      </c>
      <c r="C147" s="31" t="s">
        <v>2789</v>
      </c>
      <c r="D147" s="170"/>
      <c r="E147" s="159">
        <v>1</v>
      </c>
      <c r="F147" s="29" t="s">
        <v>51</v>
      </c>
      <c r="G147" s="158"/>
      <c r="H147" s="158"/>
      <c r="I147" s="158"/>
    </row>
    <row r="148" s="141" customFormat="1" ht="33" spans="1:9">
      <c r="A148" s="159">
        <v>125</v>
      </c>
      <c r="B148" s="29" t="s">
        <v>2934</v>
      </c>
      <c r="C148" s="31" t="s">
        <v>2935</v>
      </c>
      <c r="D148" s="170"/>
      <c r="E148" s="159">
        <v>1</v>
      </c>
      <c r="F148" s="29" t="s">
        <v>51</v>
      </c>
      <c r="G148" s="158"/>
      <c r="H148" s="158"/>
      <c r="I148" s="158"/>
    </row>
    <row r="149" s="141" customFormat="1" spans="1:9">
      <c r="A149" s="159">
        <v>126</v>
      </c>
      <c r="B149" s="29" t="s">
        <v>2936</v>
      </c>
      <c r="C149" s="31" t="s">
        <v>2937</v>
      </c>
      <c r="D149" s="170"/>
      <c r="E149" s="159">
        <v>1</v>
      </c>
      <c r="F149" s="29" t="s">
        <v>51</v>
      </c>
      <c r="G149" s="158"/>
      <c r="H149" s="158"/>
      <c r="I149" s="158"/>
    </row>
    <row r="150" s="141" customFormat="1" ht="49.5" spans="1:9">
      <c r="A150" s="159">
        <v>127</v>
      </c>
      <c r="B150" s="29" t="s">
        <v>2775</v>
      </c>
      <c r="C150" s="31" t="s">
        <v>2776</v>
      </c>
      <c r="D150" s="170"/>
      <c r="E150" s="159">
        <v>1</v>
      </c>
      <c r="F150" s="29" t="s">
        <v>51</v>
      </c>
      <c r="G150" s="158"/>
      <c r="H150" s="158"/>
      <c r="I150" s="158"/>
    </row>
    <row r="151" s="141" customFormat="1" spans="1:9">
      <c r="A151" s="181" t="s">
        <v>2938</v>
      </c>
      <c r="B151" s="182"/>
      <c r="C151" s="182"/>
      <c r="D151" s="183"/>
      <c r="E151" s="176"/>
      <c r="F151" s="176"/>
      <c r="G151" s="158"/>
      <c r="H151" s="158"/>
      <c r="I151" s="158"/>
    </row>
    <row r="152" s="141" customFormat="1" spans="1:9">
      <c r="A152" s="159">
        <v>128</v>
      </c>
      <c r="B152" s="29" t="s">
        <v>2769</v>
      </c>
      <c r="C152" s="31" t="s">
        <v>2770</v>
      </c>
      <c r="D152" s="170"/>
      <c r="E152" s="159">
        <v>3</v>
      </c>
      <c r="F152" s="29" t="s">
        <v>51</v>
      </c>
      <c r="G152" s="158"/>
      <c r="H152" s="158"/>
      <c r="I152" s="158"/>
    </row>
    <row r="153" s="141" customFormat="1" spans="1:9">
      <c r="A153" s="159">
        <v>129</v>
      </c>
      <c r="B153" s="29" t="s">
        <v>2939</v>
      </c>
      <c r="C153" s="31" t="s">
        <v>2940</v>
      </c>
      <c r="D153" s="170"/>
      <c r="E153" s="159">
        <v>1</v>
      </c>
      <c r="F153" s="29" t="s">
        <v>51</v>
      </c>
      <c r="G153" s="158"/>
      <c r="H153" s="158"/>
      <c r="I153" s="158"/>
    </row>
    <row r="154" s="141" customFormat="1" spans="1:9">
      <c r="A154" s="159">
        <v>130</v>
      </c>
      <c r="B154" s="29" t="s">
        <v>2771</v>
      </c>
      <c r="C154" s="31" t="s">
        <v>2772</v>
      </c>
      <c r="D154" s="170"/>
      <c r="E154" s="159">
        <v>3</v>
      </c>
      <c r="F154" s="29" t="s">
        <v>56</v>
      </c>
      <c r="G154" s="158"/>
      <c r="H154" s="158"/>
      <c r="I154" s="158"/>
    </row>
    <row r="155" s="141" customFormat="1" spans="1:9">
      <c r="A155" s="159">
        <v>131</v>
      </c>
      <c r="B155" s="29" t="s">
        <v>2786</v>
      </c>
      <c r="C155" s="31" t="s">
        <v>2941</v>
      </c>
      <c r="D155" s="170"/>
      <c r="E155" s="159">
        <v>1</v>
      </c>
      <c r="F155" s="29" t="s">
        <v>103</v>
      </c>
      <c r="G155" s="158"/>
      <c r="H155" s="158"/>
      <c r="I155" s="158"/>
    </row>
    <row r="156" s="141" customFormat="1" spans="1:9">
      <c r="A156" s="159">
        <v>132</v>
      </c>
      <c r="B156" s="29" t="s">
        <v>2942</v>
      </c>
      <c r="C156" s="31" t="s">
        <v>2943</v>
      </c>
      <c r="D156" s="170"/>
      <c r="E156" s="159">
        <v>1</v>
      </c>
      <c r="F156" s="29" t="s">
        <v>51</v>
      </c>
      <c r="G156" s="158"/>
      <c r="H156" s="158"/>
      <c r="I156" s="158"/>
    </row>
    <row r="157" s="141" customFormat="1" spans="1:9">
      <c r="A157" s="159">
        <v>133</v>
      </c>
      <c r="B157" s="29" t="s">
        <v>2944</v>
      </c>
      <c r="C157" s="31" t="s">
        <v>2945</v>
      </c>
      <c r="D157" s="170"/>
      <c r="E157" s="159">
        <v>1</v>
      </c>
      <c r="F157" s="29" t="s">
        <v>51</v>
      </c>
      <c r="G157" s="158"/>
      <c r="H157" s="158"/>
      <c r="I157" s="158"/>
    </row>
    <row r="158" s="141" customFormat="1" spans="1:9">
      <c r="A158" s="181" t="s">
        <v>2946</v>
      </c>
      <c r="B158" s="182"/>
      <c r="C158" s="182"/>
      <c r="D158" s="183"/>
      <c r="E158" s="176"/>
      <c r="F158" s="176"/>
      <c r="G158" s="158"/>
      <c r="H158" s="158"/>
      <c r="I158" s="158"/>
    </row>
    <row r="159" s="141" customFormat="1" spans="1:9">
      <c r="A159" s="159">
        <v>134</v>
      </c>
      <c r="B159" s="29" t="s">
        <v>2818</v>
      </c>
      <c r="C159" s="31" t="s">
        <v>2819</v>
      </c>
      <c r="D159" s="170"/>
      <c r="E159" s="159">
        <v>4</v>
      </c>
      <c r="F159" s="29" t="s">
        <v>51</v>
      </c>
      <c r="G159" s="158"/>
      <c r="H159" s="158"/>
      <c r="I159" s="158"/>
    </row>
    <row r="160" s="141" customFormat="1" spans="1:9">
      <c r="A160" s="159">
        <v>135</v>
      </c>
      <c r="B160" s="29" t="s">
        <v>2792</v>
      </c>
      <c r="C160" s="31" t="s">
        <v>2793</v>
      </c>
      <c r="D160" s="170"/>
      <c r="E160" s="159">
        <v>2</v>
      </c>
      <c r="F160" s="29" t="s">
        <v>51</v>
      </c>
      <c r="G160" s="158"/>
      <c r="H160" s="158"/>
      <c r="I160" s="158"/>
    </row>
    <row r="161" s="141" customFormat="1" spans="1:9">
      <c r="A161" s="181" t="s">
        <v>2947</v>
      </c>
      <c r="B161" s="182"/>
      <c r="C161" s="182"/>
      <c r="D161" s="183"/>
      <c r="E161" s="176"/>
      <c r="F161" s="176"/>
      <c r="G161" s="158"/>
      <c r="H161" s="158"/>
      <c r="I161" s="158"/>
    </row>
    <row r="162" s="141" customFormat="1" ht="33" spans="1:9">
      <c r="A162" s="159">
        <v>136</v>
      </c>
      <c r="B162" s="29" t="s">
        <v>2948</v>
      </c>
      <c r="C162" s="31" t="s">
        <v>2949</v>
      </c>
      <c r="D162" s="170"/>
      <c r="E162" s="159">
        <v>4</v>
      </c>
      <c r="F162" s="29" t="s">
        <v>51</v>
      </c>
      <c r="G162" s="158"/>
      <c r="H162" s="158"/>
      <c r="I162" s="158"/>
    </row>
    <row r="163" s="141" customFormat="1" ht="33" spans="1:9">
      <c r="A163" s="159">
        <v>137</v>
      </c>
      <c r="B163" s="29" t="s">
        <v>2950</v>
      </c>
      <c r="C163" s="31" t="s">
        <v>2951</v>
      </c>
      <c r="D163" s="170"/>
      <c r="E163" s="159">
        <v>2</v>
      </c>
      <c r="F163" s="29" t="s">
        <v>51</v>
      </c>
      <c r="G163" s="158"/>
      <c r="H163" s="158"/>
      <c r="I163" s="158"/>
    </row>
    <row r="164" s="141" customFormat="1" spans="1:9">
      <c r="A164" s="181" t="s">
        <v>2952</v>
      </c>
      <c r="B164" s="182"/>
      <c r="C164" s="182"/>
      <c r="D164" s="183"/>
      <c r="E164" s="176"/>
      <c r="F164" s="176"/>
      <c r="G164" s="158"/>
      <c r="H164" s="158"/>
      <c r="I164" s="158"/>
    </row>
    <row r="165" s="141" customFormat="1" spans="1:9">
      <c r="A165" s="159">
        <v>138</v>
      </c>
      <c r="B165" s="29" t="s">
        <v>2810</v>
      </c>
      <c r="C165" s="31" t="s">
        <v>2811</v>
      </c>
      <c r="D165" s="170"/>
      <c r="E165" s="159">
        <v>9</v>
      </c>
      <c r="F165" s="29" t="s">
        <v>103</v>
      </c>
      <c r="G165" s="158"/>
      <c r="H165" s="158"/>
      <c r="I165" s="158"/>
    </row>
    <row r="166" s="141" customFormat="1" spans="1:9">
      <c r="A166" s="159">
        <v>139</v>
      </c>
      <c r="B166" s="29" t="s">
        <v>2812</v>
      </c>
      <c r="C166" s="31" t="s">
        <v>2813</v>
      </c>
      <c r="D166" s="170"/>
      <c r="E166" s="159">
        <v>2</v>
      </c>
      <c r="F166" s="29" t="s">
        <v>103</v>
      </c>
      <c r="G166" s="158"/>
      <c r="H166" s="158"/>
      <c r="I166" s="158"/>
    </row>
    <row r="167" s="141" customFormat="1" spans="1:9">
      <c r="A167" s="181" t="s">
        <v>2953</v>
      </c>
      <c r="B167" s="182"/>
      <c r="C167" s="182"/>
      <c r="D167" s="183"/>
      <c r="E167" s="176"/>
      <c r="F167" s="176"/>
      <c r="G167" s="158"/>
      <c r="H167" s="158"/>
      <c r="I167" s="158"/>
    </row>
    <row r="168" s="141" customFormat="1" spans="1:9">
      <c r="A168" s="159">
        <v>140</v>
      </c>
      <c r="B168" s="29" t="s">
        <v>2815</v>
      </c>
      <c r="C168" s="31" t="s">
        <v>2793</v>
      </c>
      <c r="D168" s="170"/>
      <c r="E168" s="159">
        <v>6</v>
      </c>
      <c r="F168" s="29" t="s">
        <v>51</v>
      </c>
      <c r="G168" s="158"/>
      <c r="H168" s="158"/>
      <c r="I168" s="158"/>
    </row>
    <row r="169" s="141" customFormat="1" spans="1:9">
      <c r="A169" s="181" t="s">
        <v>2954</v>
      </c>
      <c r="B169" s="182"/>
      <c r="C169" s="182"/>
      <c r="D169" s="183"/>
      <c r="E169" s="176"/>
      <c r="F169" s="176"/>
      <c r="G169" s="158"/>
      <c r="H169" s="158"/>
      <c r="I169" s="158"/>
    </row>
    <row r="170" s="141" customFormat="1" spans="1:9">
      <c r="A170" s="159">
        <v>141</v>
      </c>
      <c r="B170" s="29" t="s">
        <v>2786</v>
      </c>
      <c r="C170" s="31" t="s">
        <v>2827</v>
      </c>
      <c r="D170" s="170"/>
      <c r="E170" s="159">
        <v>1</v>
      </c>
      <c r="F170" s="29" t="s">
        <v>103</v>
      </c>
      <c r="G170" s="158"/>
      <c r="H170" s="158"/>
      <c r="I170" s="158"/>
    </row>
    <row r="171" s="141" customFormat="1" spans="1:9">
      <c r="A171" s="159">
        <v>142</v>
      </c>
      <c r="B171" s="29" t="s">
        <v>2588</v>
      </c>
      <c r="C171" s="31" t="s">
        <v>2955</v>
      </c>
      <c r="D171" s="170"/>
      <c r="E171" s="159">
        <v>1</v>
      </c>
      <c r="F171" s="29" t="s">
        <v>51</v>
      </c>
      <c r="G171" s="158"/>
      <c r="H171" s="158"/>
      <c r="I171" s="158"/>
    </row>
    <row r="172" s="141" customFormat="1" spans="1:9">
      <c r="A172" s="181" t="s">
        <v>2956</v>
      </c>
      <c r="B172" s="182"/>
      <c r="C172" s="182"/>
      <c r="D172" s="183"/>
      <c r="E172" s="176"/>
      <c r="F172" s="176"/>
      <c r="G172" s="158"/>
      <c r="H172" s="158"/>
      <c r="I172" s="158"/>
    </row>
    <row r="173" s="141" customFormat="1" spans="1:9">
      <c r="A173" s="159">
        <v>143</v>
      </c>
      <c r="B173" s="29" t="s">
        <v>2957</v>
      </c>
      <c r="C173" s="31" t="s">
        <v>2958</v>
      </c>
      <c r="D173" s="170"/>
      <c r="E173" s="159">
        <v>1</v>
      </c>
      <c r="F173" s="29" t="s">
        <v>51</v>
      </c>
      <c r="G173" s="158"/>
      <c r="H173" s="158"/>
      <c r="I173" s="158"/>
    </row>
    <row r="174" s="141" customFormat="1" spans="1:9">
      <c r="A174" s="159">
        <v>144</v>
      </c>
      <c r="B174" s="29" t="s">
        <v>2836</v>
      </c>
      <c r="C174" s="31" t="s">
        <v>2959</v>
      </c>
      <c r="D174" s="170"/>
      <c r="E174" s="159">
        <v>1</v>
      </c>
      <c r="F174" s="29" t="s">
        <v>51</v>
      </c>
      <c r="G174" s="158"/>
      <c r="H174" s="158"/>
      <c r="I174" s="158"/>
    </row>
    <row r="175" s="141" customFormat="1" spans="1:9">
      <c r="A175" s="159">
        <v>145</v>
      </c>
      <c r="B175" s="29" t="s">
        <v>2771</v>
      </c>
      <c r="C175" s="31" t="s">
        <v>2772</v>
      </c>
      <c r="D175" s="170"/>
      <c r="E175" s="159">
        <v>1</v>
      </c>
      <c r="F175" s="29" t="s">
        <v>56</v>
      </c>
      <c r="G175" s="158"/>
      <c r="H175" s="158"/>
      <c r="I175" s="158"/>
    </row>
    <row r="176" s="141" customFormat="1" spans="1:9">
      <c r="A176" s="159">
        <v>146</v>
      </c>
      <c r="B176" s="29" t="s">
        <v>2805</v>
      </c>
      <c r="C176" s="31" t="s">
        <v>2806</v>
      </c>
      <c r="D176" s="170"/>
      <c r="E176" s="159">
        <v>1</v>
      </c>
      <c r="F176" s="29" t="s">
        <v>51</v>
      </c>
      <c r="G176" s="158"/>
      <c r="H176" s="158"/>
      <c r="I176" s="158"/>
    </row>
    <row r="177" s="141" customFormat="1" spans="1:9">
      <c r="A177" s="181" t="s">
        <v>2960</v>
      </c>
      <c r="B177" s="182"/>
      <c r="C177" s="182"/>
      <c r="D177" s="183"/>
      <c r="E177" s="176"/>
      <c r="F177" s="176"/>
      <c r="G177" s="158"/>
      <c r="H177" s="158"/>
      <c r="I177" s="158"/>
    </row>
    <row r="178" s="141" customFormat="1" ht="33" spans="1:9">
      <c r="A178" s="159">
        <v>147</v>
      </c>
      <c r="B178" s="29" t="s">
        <v>2773</v>
      </c>
      <c r="C178" s="31" t="s">
        <v>2774</v>
      </c>
      <c r="D178" s="170"/>
      <c r="E178" s="159">
        <v>1</v>
      </c>
      <c r="F178" s="29" t="s">
        <v>51</v>
      </c>
      <c r="G178" s="158"/>
      <c r="H178" s="158"/>
      <c r="I178" s="158"/>
    </row>
    <row r="179" s="141" customFormat="1" spans="1:9">
      <c r="A179" s="181" t="s">
        <v>2961</v>
      </c>
      <c r="B179" s="182"/>
      <c r="C179" s="182"/>
      <c r="D179" s="183"/>
      <c r="E179" s="176"/>
      <c r="F179" s="176"/>
      <c r="G179" s="158"/>
      <c r="H179" s="158"/>
      <c r="I179" s="158"/>
    </row>
    <row r="180" s="141" customFormat="1" spans="1:9">
      <c r="A180" s="159">
        <v>148</v>
      </c>
      <c r="B180" s="29" t="s">
        <v>2829</v>
      </c>
      <c r="C180" s="31" t="s">
        <v>2830</v>
      </c>
      <c r="D180" s="170"/>
      <c r="E180" s="159">
        <v>20</v>
      </c>
      <c r="F180" s="29" t="s">
        <v>51</v>
      </c>
      <c r="G180" s="158"/>
      <c r="H180" s="158"/>
      <c r="I180" s="158"/>
    </row>
    <row r="181" s="141" customFormat="1" spans="1:9">
      <c r="A181" s="159">
        <v>149</v>
      </c>
      <c r="B181" s="29" t="s">
        <v>2831</v>
      </c>
      <c r="C181" s="31" t="s">
        <v>2832</v>
      </c>
      <c r="D181" s="170"/>
      <c r="E181" s="159">
        <v>10</v>
      </c>
      <c r="F181" s="29" t="s">
        <v>51</v>
      </c>
      <c r="G181" s="158"/>
      <c r="H181" s="158"/>
      <c r="I181" s="158"/>
    </row>
    <row r="182" s="141" customFormat="1" spans="1:9">
      <c r="A182" s="159">
        <v>150</v>
      </c>
      <c r="B182" s="29" t="s">
        <v>2786</v>
      </c>
      <c r="C182" s="31" t="s">
        <v>2827</v>
      </c>
      <c r="D182" s="170"/>
      <c r="E182" s="159">
        <v>10</v>
      </c>
      <c r="F182" s="29" t="s">
        <v>103</v>
      </c>
      <c r="G182" s="158"/>
      <c r="H182" s="158"/>
      <c r="I182" s="158"/>
    </row>
    <row r="183" s="141" customFormat="1" spans="1:9">
      <c r="A183" s="159">
        <v>151</v>
      </c>
      <c r="B183" s="29" t="s">
        <v>2818</v>
      </c>
      <c r="C183" s="31" t="s">
        <v>2819</v>
      </c>
      <c r="D183" s="170"/>
      <c r="E183" s="159">
        <v>12</v>
      </c>
      <c r="F183" s="29" t="s">
        <v>51</v>
      </c>
      <c r="G183" s="158"/>
      <c r="H183" s="158"/>
      <c r="I183" s="158"/>
    </row>
    <row r="184" s="141" customFormat="1" spans="1:9">
      <c r="A184" s="159">
        <v>152</v>
      </c>
      <c r="B184" s="29" t="s">
        <v>2815</v>
      </c>
      <c r="C184" s="31" t="s">
        <v>2793</v>
      </c>
      <c r="D184" s="170"/>
      <c r="E184" s="159">
        <v>5</v>
      </c>
      <c r="F184" s="29" t="s">
        <v>51</v>
      </c>
      <c r="G184" s="158"/>
      <c r="H184" s="158"/>
      <c r="I184" s="158"/>
    </row>
    <row r="185" s="141" customFormat="1" spans="1:9">
      <c r="A185" s="159">
        <v>153</v>
      </c>
      <c r="B185" s="29" t="s">
        <v>2784</v>
      </c>
      <c r="C185" s="31" t="s">
        <v>2962</v>
      </c>
      <c r="D185" s="170"/>
      <c r="E185" s="159">
        <v>1</v>
      </c>
      <c r="F185" s="29" t="s">
        <v>51</v>
      </c>
      <c r="G185" s="158"/>
      <c r="H185" s="158"/>
      <c r="I185" s="158"/>
    </row>
    <row r="186" s="141" customFormat="1" spans="1:9">
      <c r="A186" s="159">
        <v>154</v>
      </c>
      <c r="B186" s="29" t="s">
        <v>2771</v>
      </c>
      <c r="C186" s="31" t="s">
        <v>2772</v>
      </c>
      <c r="D186" s="170"/>
      <c r="E186" s="159">
        <v>2</v>
      </c>
      <c r="F186" s="29" t="s">
        <v>56</v>
      </c>
      <c r="G186" s="158"/>
      <c r="H186" s="158"/>
      <c r="I186" s="158"/>
    </row>
    <row r="187" s="141" customFormat="1" spans="1:9">
      <c r="A187" s="159">
        <v>155</v>
      </c>
      <c r="B187" s="29" t="s">
        <v>2963</v>
      </c>
      <c r="C187" s="31" t="s">
        <v>2964</v>
      </c>
      <c r="D187" s="170"/>
      <c r="E187" s="159">
        <v>6</v>
      </c>
      <c r="F187" s="29" t="s">
        <v>51</v>
      </c>
      <c r="G187" s="158"/>
      <c r="H187" s="158"/>
      <c r="I187" s="158"/>
    </row>
    <row r="188" s="141" customFormat="1" spans="1:9">
      <c r="A188" s="181" t="s">
        <v>2965</v>
      </c>
      <c r="B188" s="182"/>
      <c r="C188" s="182"/>
      <c r="D188" s="183"/>
      <c r="E188" s="176"/>
      <c r="F188" s="176"/>
      <c r="G188" s="158"/>
      <c r="H188" s="158"/>
      <c r="I188" s="158"/>
    </row>
    <row r="189" s="141" customFormat="1" ht="33" spans="1:9">
      <c r="A189" s="159">
        <v>156</v>
      </c>
      <c r="B189" s="29" t="s">
        <v>2855</v>
      </c>
      <c r="C189" s="31" t="s">
        <v>2856</v>
      </c>
      <c r="D189" s="170"/>
      <c r="E189" s="159">
        <v>305</v>
      </c>
      <c r="F189" s="29" t="s">
        <v>56</v>
      </c>
      <c r="G189" s="158"/>
      <c r="H189" s="158"/>
      <c r="I189" s="158"/>
    </row>
    <row r="190" s="141" customFormat="1" ht="33" spans="1:9">
      <c r="A190" s="159">
        <v>157</v>
      </c>
      <c r="B190" s="29" t="s">
        <v>2857</v>
      </c>
      <c r="C190" s="31" t="s">
        <v>2858</v>
      </c>
      <c r="D190" s="170"/>
      <c r="E190" s="159">
        <v>2</v>
      </c>
      <c r="F190" s="29" t="s">
        <v>51</v>
      </c>
      <c r="G190" s="158"/>
      <c r="H190" s="158"/>
      <c r="I190" s="158"/>
    </row>
    <row r="191" s="141" customFormat="1" ht="33" spans="1:9">
      <c r="A191" s="159">
        <v>158</v>
      </c>
      <c r="B191" s="29" t="s">
        <v>2966</v>
      </c>
      <c r="C191" s="31" t="s">
        <v>2967</v>
      </c>
      <c r="D191" s="170"/>
      <c r="E191" s="159">
        <v>3</v>
      </c>
      <c r="F191" s="29" t="s">
        <v>51</v>
      </c>
      <c r="G191" s="158"/>
      <c r="H191" s="158"/>
      <c r="I191" s="158"/>
    </row>
    <row r="192" s="141" customFormat="1" spans="1:9">
      <c r="A192" s="159">
        <v>159</v>
      </c>
      <c r="B192" s="29" t="s">
        <v>2771</v>
      </c>
      <c r="C192" s="31" t="s">
        <v>2772</v>
      </c>
      <c r="D192" s="170"/>
      <c r="E192" s="159">
        <v>10</v>
      </c>
      <c r="F192" s="29" t="s">
        <v>56</v>
      </c>
      <c r="G192" s="158"/>
      <c r="H192" s="158"/>
      <c r="I192" s="158"/>
    </row>
    <row r="193" s="141" customFormat="1" spans="1:9">
      <c r="A193" s="181" t="s">
        <v>2968</v>
      </c>
      <c r="B193" s="182"/>
      <c r="C193" s="182"/>
      <c r="D193" s="183"/>
      <c r="E193" s="176"/>
      <c r="F193" s="176"/>
      <c r="G193" s="158"/>
      <c r="H193" s="158"/>
      <c r="I193" s="158"/>
    </row>
    <row r="194" s="141" customFormat="1" spans="1:9">
      <c r="A194" s="159">
        <v>160</v>
      </c>
      <c r="B194" s="29" t="s">
        <v>2969</v>
      </c>
      <c r="C194" s="31" t="s">
        <v>2970</v>
      </c>
      <c r="D194" s="170"/>
      <c r="E194" s="159">
        <v>2</v>
      </c>
      <c r="F194" s="29" t="s">
        <v>51</v>
      </c>
      <c r="G194" s="158"/>
      <c r="H194" s="158"/>
      <c r="I194" s="158"/>
    </row>
    <row r="195" s="141" customFormat="1" ht="33" spans="1:9">
      <c r="A195" s="159">
        <v>161</v>
      </c>
      <c r="B195" s="29" t="s">
        <v>2971</v>
      </c>
      <c r="C195" s="31" t="s">
        <v>2972</v>
      </c>
      <c r="D195" s="170"/>
      <c r="E195" s="159">
        <v>1</v>
      </c>
      <c r="F195" s="29" t="s">
        <v>103</v>
      </c>
      <c r="G195" s="158"/>
      <c r="H195" s="158"/>
      <c r="I195" s="158"/>
    </row>
    <row r="196" s="141" customFormat="1" spans="1:9">
      <c r="A196" s="159">
        <v>162</v>
      </c>
      <c r="B196" s="29" t="s">
        <v>2784</v>
      </c>
      <c r="C196" s="31" t="s">
        <v>2785</v>
      </c>
      <c r="D196" s="170"/>
      <c r="E196" s="159">
        <v>2</v>
      </c>
      <c r="F196" s="29" t="s">
        <v>51</v>
      </c>
      <c r="G196" s="158"/>
      <c r="H196" s="158"/>
      <c r="I196" s="158"/>
    </row>
    <row r="197" s="141" customFormat="1" spans="1:9">
      <c r="A197" s="159">
        <v>163</v>
      </c>
      <c r="B197" s="29" t="s">
        <v>2771</v>
      </c>
      <c r="C197" s="31" t="s">
        <v>2772</v>
      </c>
      <c r="D197" s="170"/>
      <c r="E197" s="159">
        <v>4</v>
      </c>
      <c r="F197" s="29" t="s">
        <v>56</v>
      </c>
      <c r="G197" s="158"/>
      <c r="H197" s="158"/>
      <c r="I197" s="158"/>
    </row>
    <row r="198" s="141" customFormat="1" spans="1:9">
      <c r="A198" s="159">
        <v>164</v>
      </c>
      <c r="B198" s="29" t="s">
        <v>2786</v>
      </c>
      <c r="C198" s="31" t="s">
        <v>2973</v>
      </c>
      <c r="D198" s="170"/>
      <c r="E198" s="159">
        <v>1</v>
      </c>
      <c r="F198" s="29" t="s">
        <v>51</v>
      </c>
      <c r="G198" s="158"/>
      <c r="H198" s="158"/>
      <c r="I198" s="158"/>
    </row>
    <row r="199" s="141" customFormat="1" spans="1:9">
      <c r="A199" s="181" t="s">
        <v>2974</v>
      </c>
      <c r="B199" s="182"/>
      <c r="C199" s="182"/>
      <c r="D199" s="183"/>
      <c r="E199" s="176"/>
      <c r="F199" s="176"/>
      <c r="G199" s="158"/>
      <c r="H199" s="158"/>
      <c r="I199" s="158"/>
    </row>
    <row r="200" s="141" customFormat="1" spans="1:9">
      <c r="A200" s="159">
        <v>165</v>
      </c>
      <c r="B200" s="29" t="s">
        <v>2860</v>
      </c>
      <c r="C200" s="31" t="s">
        <v>2975</v>
      </c>
      <c r="D200" s="170"/>
      <c r="E200" s="159">
        <v>21</v>
      </c>
      <c r="F200" s="29" t="s">
        <v>2594</v>
      </c>
      <c r="G200" s="158"/>
      <c r="H200" s="158"/>
      <c r="I200" s="158"/>
    </row>
    <row r="201" s="141" customFormat="1" spans="1:9">
      <c r="A201" s="159">
        <v>166</v>
      </c>
      <c r="B201" s="29" t="s">
        <v>2862</v>
      </c>
      <c r="C201" s="31" t="s">
        <v>2863</v>
      </c>
      <c r="D201" s="170"/>
      <c r="E201" s="159">
        <v>21</v>
      </c>
      <c r="F201" s="29" t="s">
        <v>2594</v>
      </c>
      <c r="G201" s="158"/>
      <c r="H201" s="158"/>
      <c r="I201" s="158"/>
    </row>
    <row r="202" s="141" customFormat="1" spans="1:9">
      <c r="A202" s="159">
        <v>167</v>
      </c>
      <c r="B202" s="29" t="s">
        <v>2885</v>
      </c>
      <c r="C202" s="31" t="s">
        <v>2886</v>
      </c>
      <c r="D202" s="170"/>
      <c r="E202" s="178">
        <v>23.6</v>
      </c>
      <c r="F202" s="29" t="s">
        <v>2594</v>
      </c>
      <c r="G202" s="158"/>
      <c r="H202" s="158"/>
      <c r="I202" s="158"/>
    </row>
    <row r="203" s="141" customFormat="1" spans="1:9">
      <c r="A203" s="159">
        <v>168</v>
      </c>
      <c r="B203" s="29" t="s">
        <v>2866</v>
      </c>
      <c r="C203" s="31" t="s">
        <v>2976</v>
      </c>
      <c r="D203" s="170"/>
      <c r="E203" s="159">
        <v>21</v>
      </c>
      <c r="F203" s="29" t="s">
        <v>2594</v>
      </c>
      <c r="G203" s="158"/>
      <c r="H203" s="158"/>
      <c r="I203" s="158"/>
    </row>
    <row r="204" s="141" customFormat="1" spans="1:9">
      <c r="A204" s="159">
        <v>169</v>
      </c>
      <c r="B204" s="29" t="s">
        <v>2864</v>
      </c>
      <c r="C204" s="31" t="s">
        <v>2865</v>
      </c>
      <c r="D204" s="170"/>
      <c r="E204" s="159">
        <v>10</v>
      </c>
      <c r="F204" s="29" t="s">
        <v>103</v>
      </c>
      <c r="G204" s="158"/>
      <c r="H204" s="158"/>
      <c r="I204" s="158"/>
    </row>
    <row r="205" s="141" customFormat="1" ht="33" spans="1:9">
      <c r="A205" s="159">
        <v>170</v>
      </c>
      <c r="B205" s="29" t="s">
        <v>2977</v>
      </c>
      <c r="C205" s="31" t="s">
        <v>2869</v>
      </c>
      <c r="D205" s="170"/>
      <c r="E205" s="159">
        <v>21</v>
      </c>
      <c r="F205" s="29" t="s">
        <v>2594</v>
      </c>
      <c r="G205" s="158"/>
      <c r="H205" s="158"/>
      <c r="I205" s="158"/>
    </row>
    <row r="206" s="141" customFormat="1" ht="33" spans="1:9">
      <c r="A206" s="159">
        <v>171</v>
      </c>
      <c r="B206" s="29" t="s">
        <v>2978</v>
      </c>
      <c r="C206" s="31" t="s">
        <v>2871</v>
      </c>
      <c r="D206" s="170"/>
      <c r="E206" s="159">
        <v>12</v>
      </c>
      <c r="F206" s="29" t="s">
        <v>2594</v>
      </c>
      <c r="G206" s="158"/>
      <c r="H206" s="158"/>
      <c r="I206" s="158"/>
    </row>
    <row r="207" s="141" customFormat="1" ht="33" spans="1:9">
      <c r="A207" s="159">
        <v>172</v>
      </c>
      <c r="B207" s="29" t="s">
        <v>2979</v>
      </c>
      <c r="C207" s="31" t="s">
        <v>2871</v>
      </c>
      <c r="D207" s="170"/>
      <c r="E207" s="159">
        <v>4</v>
      </c>
      <c r="F207" s="29" t="s">
        <v>103</v>
      </c>
      <c r="G207" s="158"/>
      <c r="H207" s="158"/>
      <c r="I207" s="158"/>
    </row>
    <row r="208" s="141" customFormat="1" spans="1:9">
      <c r="A208" s="159">
        <v>173</v>
      </c>
      <c r="B208" s="29" t="s">
        <v>2980</v>
      </c>
      <c r="C208" s="31" t="s">
        <v>2981</v>
      </c>
      <c r="D208" s="170"/>
      <c r="E208" s="159">
        <v>1</v>
      </c>
      <c r="F208" s="29" t="s">
        <v>51</v>
      </c>
      <c r="G208" s="158"/>
      <c r="H208" s="158"/>
      <c r="I208" s="158"/>
    </row>
    <row r="209" s="141" customFormat="1" ht="33" spans="1:9">
      <c r="A209" s="159">
        <v>174</v>
      </c>
      <c r="B209" s="29" t="s">
        <v>2982</v>
      </c>
      <c r="C209" s="31" t="s">
        <v>2876</v>
      </c>
      <c r="D209" s="170"/>
      <c r="E209" s="159">
        <v>1</v>
      </c>
      <c r="F209" s="29" t="s">
        <v>51</v>
      </c>
      <c r="G209" s="158"/>
      <c r="H209" s="158"/>
      <c r="I209" s="158"/>
    </row>
    <row r="210" s="141" customFormat="1" spans="1:9">
      <c r="A210" s="159">
        <v>175</v>
      </c>
      <c r="B210" s="29" t="s">
        <v>2983</v>
      </c>
      <c r="C210" s="31" t="s">
        <v>2878</v>
      </c>
      <c r="D210" s="170"/>
      <c r="E210" s="159">
        <v>1</v>
      </c>
      <c r="F210" s="29" t="s">
        <v>51</v>
      </c>
      <c r="G210" s="158"/>
      <c r="H210" s="158"/>
      <c r="I210" s="158"/>
    </row>
    <row r="211" s="141" customFormat="1" ht="33" spans="1:9">
      <c r="A211" s="159">
        <v>176</v>
      </c>
      <c r="B211" s="29" t="s">
        <v>2879</v>
      </c>
      <c r="C211" s="31" t="s">
        <v>2880</v>
      </c>
      <c r="D211" s="170"/>
      <c r="E211" s="159">
        <v>2</v>
      </c>
      <c r="F211" s="29" t="s">
        <v>2881</v>
      </c>
      <c r="G211" s="158"/>
      <c r="H211" s="158"/>
      <c r="I211" s="158"/>
    </row>
    <row r="212" s="141" customFormat="1" spans="1:9">
      <c r="A212" s="159">
        <v>177</v>
      </c>
      <c r="B212" s="29" t="s">
        <v>2884</v>
      </c>
      <c r="C212" s="31" t="s">
        <v>2880</v>
      </c>
      <c r="D212" s="170"/>
      <c r="E212" s="159">
        <v>1</v>
      </c>
      <c r="F212" s="29" t="s">
        <v>56</v>
      </c>
      <c r="G212" s="158"/>
      <c r="H212" s="158"/>
      <c r="I212" s="158"/>
    </row>
    <row r="213" s="141" customFormat="1" ht="33" spans="1:9">
      <c r="A213" s="159">
        <v>178</v>
      </c>
      <c r="B213" s="29" t="s">
        <v>2882</v>
      </c>
      <c r="C213" s="31" t="s">
        <v>2871</v>
      </c>
      <c r="D213" s="170"/>
      <c r="E213" s="159">
        <v>4</v>
      </c>
      <c r="F213" s="29" t="s">
        <v>103</v>
      </c>
      <c r="G213" s="158"/>
      <c r="H213" s="158"/>
      <c r="I213" s="158"/>
    </row>
    <row r="214" s="141" customFormat="1" spans="1:9">
      <c r="A214" s="159">
        <v>179</v>
      </c>
      <c r="B214" s="29" t="s">
        <v>2892</v>
      </c>
      <c r="C214" s="31" t="s">
        <v>2984</v>
      </c>
      <c r="D214" s="170"/>
      <c r="E214" s="159">
        <v>1</v>
      </c>
      <c r="F214" s="29" t="s">
        <v>103</v>
      </c>
      <c r="G214" s="158"/>
      <c r="H214" s="158"/>
      <c r="I214" s="158"/>
    </row>
    <row r="215" s="141" customFormat="1" spans="1:9">
      <c r="A215" s="159">
        <v>180</v>
      </c>
      <c r="B215" s="29" t="s">
        <v>2883</v>
      </c>
      <c r="C215" s="31" t="s">
        <v>2869</v>
      </c>
      <c r="D215" s="170"/>
      <c r="E215" s="159">
        <v>2</v>
      </c>
      <c r="F215" s="29" t="s">
        <v>103</v>
      </c>
      <c r="G215" s="158"/>
      <c r="H215" s="158"/>
      <c r="I215" s="158"/>
    </row>
    <row r="216" s="141" customFormat="1" spans="1:9">
      <c r="A216" s="181" t="s">
        <v>2985</v>
      </c>
      <c r="B216" s="182"/>
      <c r="C216" s="182"/>
      <c r="D216" s="183"/>
      <c r="E216" s="176"/>
      <c r="F216" s="176"/>
      <c r="G216" s="158"/>
      <c r="H216" s="158"/>
      <c r="I216" s="158"/>
    </row>
    <row r="217" s="141" customFormat="1" spans="1:9">
      <c r="A217" s="159">
        <v>181</v>
      </c>
      <c r="B217" s="29" t="s">
        <v>2860</v>
      </c>
      <c r="C217" s="31" t="s">
        <v>2898</v>
      </c>
      <c r="D217" s="170"/>
      <c r="E217" s="159">
        <v>6</v>
      </c>
      <c r="F217" s="29" t="s">
        <v>2594</v>
      </c>
      <c r="G217" s="158"/>
      <c r="H217" s="158"/>
      <c r="I217" s="158"/>
    </row>
    <row r="218" s="141" customFormat="1" spans="1:9">
      <c r="A218" s="159">
        <v>182</v>
      </c>
      <c r="B218" s="29" t="s">
        <v>2862</v>
      </c>
      <c r="C218" s="31" t="s">
        <v>2863</v>
      </c>
      <c r="D218" s="170"/>
      <c r="E218" s="159">
        <v>6</v>
      </c>
      <c r="F218" s="29" t="s">
        <v>2594</v>
      </c>
      <c r="G218" s="158"/>
      <c r="H218" s="158"/>
      <c r="I218" s="158"/>
    </row>
    <row r="219" s="141" customFormat="1" spans="1:9">
      <c r="A219" s="159">
        <v>183</v>
      </c>
      <c r="B219" s="29" t="s">
        <v>2864</v>
      </c>
      <c r="C219" s="31" t="s">
        <v>2865</v>
      </c>
      <c r="D219" s="170"/>
      <c r="E219" s="159">
        <v>3</v>
      </c>
      <c r="F219" s="29" t="s">
        <v>103</v>
      </c>
      <c r="G219" s="158"/>
      <c r="H219" s="158"/>
      <c r="I219" s="158"/>
    </row>
    <row r="220" s="141" customFormat="1" spans="1:9">
      <c r="A220" s="159">
        <v>184</v>
      </c>
      <c r="B220" s="29" t="s">
        <v>2986</v>
      </c>
      <c r="C220" s="31" t="s">
        <v>2886</v>
      </c>
      <c r="D220" s="170"/>
      <c r="E220" s="159">
        <v>6</v>
      </c>
      <c r="F220" s="29" t="s">
        <v>2594</v>
      </c>
      <c r="G220" s="158"/>
      <c r="H220" s="158"/>
      <c r="I220" s="158"/>
    </row>
    <row r="221" s="141" customFormat="1" ht="33" spans="1:9">
      <c r="A221" s="159">
        <v>185</v>
      </c>
      <c r="B221" s="29" t="s">
        <v>2987</v>
      </c>
      <c r="C221" s="31" t="s">
        <v>2869</v>
      </c>
      <c r="D221" s="170"/>
      <c r="E221" s="159">
        <v>6</v>
      </c>
      <c r="F221" s="29" t="s">
        <v>2594</v>
      </c>
      <c r="G221" s="158"/>
      <c r="H221" s="158"/>
      <c r="I221" s="158"/>
    </row>
    <row r="222" s="141" customFormat="1" spans="1:9">
      <c r="A222" s="159">
        <v>186</v>
      </c>
      <c r="B222" s="29" t="s">
        <v>2885</v>
      </c>
      <c r="C222" s="31" t="s">
        <v>2886</v>
      </c>
      <c r="D222" s="170"/>
      <c r="E222" s="178">
        <v>14.4</v>
      </c>
      <c r="F222" s="29" t="s">
        <v>2594</v>
      </c>
      <c r="G222" s="158"/>
      <c r="H222" s="158"/>
      <c r="I222" s="158"/>
    </row>
    <row r="223" s="141" customFormat="1" ht="33" spans="1:9">
      <c r="A223" s="159">
        <v>187</v>
      </c>
      <c r="B223" s="29" t="s">
        <v>2901</v>
      </c>
      <c r="C223" s="31" t="s">
        <v>2871</v>
      </c>
      <c r="D223" s="170"/>
      <c r="E223" s="159">
        <v>3</v>
      </c>
      <c r="F223" s="29" t="s">
        <v>2594</v>
      </c>
      <c r="G223" s="158"/>
      <c r="H223" s="158"/>
      <c r="I223" s="158"/>
    </row>
    <row r="224" s="141" customFormat="1" ht="33" spans="1:9">
      <c r="A224" s="159">
        <v>188</v>
      </c>
      <c r="B224" s="29" t="s">
        <v>2902</v>
      </c>
      <c r="C224" s="31" t="s">
        <v>2871</v>
      </c>
      <c r="D224" s="170"/>
      <c r="E224" s="159">
        <v>2</v>
      </c>
      <c r="F224" s="29" t="s">
        <v>103</v>
      </c>
      <c r="G224" s="158"/>
      <c r="H224" s="158"/>
      <c r="I224" s="158"/>
    </row>
    <row r="225" s="141" customFormat="1" ht="33" spans="1:9">
      <c r="A225" s="159">
        <v>189</v>
      </c>
      <c r="B225" s="29" t="s">
        <v>2903</v>
      </c>
      <c r="C225" s="31" t="s">
        <v>2904</v>
      </c>
      <c r="D225" s="170"/>
      <c r="E225" s="159">
        <v>1</v>
      </c>
      <c r="F225" s="29" t="s">
        <v>51</v>
      </c>
      <c r="G225" s="158"/>
      <c r="H225" s="158"/>
      <c r="I225" s="158"/>
    </row>
    <row r="226" s="141" customFormat="1" ht="33" spans="1:9">
      <c r="A226" s="159">
        <v>190</v>
      </c>
      <c r="B226" s="29" t="s">
        <v>2905</v>
      </c>
      <c r="C226" s="31" t="s">
        <v>2906</v>
      </c>
      <c r="D226" s="170"/>
      <c r="E226" s="159">
        <v>1</v>
      </c>
      <c r="F226" s="29" t="s">
        <v>51</v>
      </c>
      <c r="G226" s="158"/>
      <c r="H226" s="158"/>
      <c r="I226" s="158"/>
    </row>
    <row r="227" s="141" customFormat="1" ht="33" spans="1:9">
      <c r="A227" s="159">
        <v>191</v>
      </c>
      <c r="B227" s="29" t="s">
        <v>2882</v>
      </c>
      <c r="C227" s="31" t="s">
        <v>2871</v>
      </c>
      <c r="D227" s="170"/>
      <c r="E227" s="159">
        <v>2</v>
      </c>
      <c r="F227" s="29" t="s">
        <v>103</v>
      </c>
      <c r="G227" s="158"/>
      <c r="H227" s="158"/>
      <c r="I227" s="158"/>
    </row>
    <row r="228" s="141" customFormat="1" ht="33" spans="1:9">
      <c r="A228" s="159">
        <v>192</v>
      </c>
      <c r="B228" s="29" t="s">
        <v>2879</v>
      </c>
      <c r="C228" s="31" t="s">
        <v>2880</v>
      </c>
      <c r="D228" s="170"/>
      <c r="E228" s="159">
        <v>1</v>
      </c>
      <c r="F228" s="29" t="s">
        <v>2881</v>
      </c>
      <c r="G228" s="158"/>
      <c r="H228" s="158"/>
      <c r="I228" s="158"/>
    </row>
    <row r="229" s="141" customFormat="1" spans="1:9">
      <c r="A229" s="159">
        <v>193</v>
      </c>
      <c r="B229" s="29" t="s">
        <v>2884</v>
      </c>
      <c r="C229" s="31" t="s">
        <v>2880</v>
      </c>
      <c r="D229" s="170"/>
      <c r="E229" s="159">
        <v>1</v>
      </c>
      <c r="F229" s="29" t="s">
        <v>56</v>
      </c>
      <c r="G229" s="158"/>
      <c r="H229" s="158"/>
      <c r="I229" s="158"/>
    </row>
    <row r="230" s="141" customFormat="1" spans="1:9">
      <c r="A230" s="159">
        <v>194</v>
      </c>
      <c r="B230" s="29" t="s">
        <v>2883</v>
      </c>
      <c r="C230" s="31" t="s">
        <v>2869</v>
      </c>
      <c r="D230" s="170"/>
      <c r="E230" s="159">
        <v>1</v>
      </c>
      <c r="F230" s="29" t="s">
        <v>103</v>
      </c>
      <c r="G230" s="158"/>
      <c r="H230" s="158"/>
      <c r="I230" s="158"/>
    </row>
    <row r="231" s="141" customFormat="1" spans="1:9">
      <c r="A231" s="159">
        <v>195</v>
      </c>
      <c r="B231" s="29" t="s">
        <v>2892</v>
      </c>
      <c r="C231" s="31" t="s">
        <v>2988</v>
      </c>
      <c r="D231" s="170"/>
      <c r="E231" s="159">
        <v>1</v>
      </c>
      <c r="F231" s="29" t="s">
        <v>103</v>
      </c>
      <c r="G231" s="158"/>
      <c r="H231" s="158"/>
      <c r="I231" s="158"/>
    </row>
    <row r="232" s="141" customFormat="1" spans="1:9">
      <c r="A232" s="181" t="s">
        <v>2989</v>
      </c>
      <c r="B232" s="182"/>
      <c r="C232" s="182"/>
      <c r="D232" s="183"/>
      <c r="E232" s="176"/>
      <c r="F232" s="176"/>
      <c r="G232" s="158"/>
      <c r="H232" s="158"/>
      <c r="I232" s="158"/>
    </row>
    <row r="233" s="141" customFormat="1" spans="1:9">
      <c r="A233" s="159">
        <v>196</v>
      </c>
      <c r="B233" s="29" t="s">
        <v>2860</v>
      </c>
      <c r="C233" s="31" t="s">
        <v>2990</v>
      </c>
      <c r="D233" s="170"/>
      <c r="E233" s="178">
        <v>8.5</v>
      </c>
      <c r="F233" s="29" t="s">
        <v>2594</v>
      </c>
      <c r="G233" s="158"/>
      <c r="H233" s="158"/>
      <c r="I233" s="158"/>
    </row>
    <row r="234" s="141" customFormat="1" spans="1:9">
      <c r="A234" s="159">
        <v>197</v>
      </c>
      <c r="B234" s="29" t="s">
        <v>2862</v>
      </c>
      <c r="C234" s="31" t="s">
        <v>2863</v>
      </c>
      <c r="D234" s="170"/>
      <c r="E234" s="159">
        <v>17</v>
      </c>
      <c r="F234" s="29" t="s">
        <v>2594</v>
      </c>
      <c r="G234" s="158"/>
      <c r="H234" s="158"/>
      <c r="I234" s="158"/>
    </row>
    <row r="235" s="141" customFormat="1" spans="1:9">
      <c r="A235" s="159">
        <v>198</v>
      </c>
      <c r="B235" s="29" t="s">
        <v>2864</v>
      </c>
      <c r="C235" s="31" t="s">
        <v>2865</v>
      </c>
      <c r="D235" s="170"/>
      <c r="E235" s="159">
        <v>3</v>
      </c>
      <c r="F235" s="29" t="s">
        <v>103</v>
      </c>
      <c r="G235" s="158"/>
      <c r="H235" s="158"/>
      <c r="I235" s="158"/>
    </row>
    <row r="236" s="141" customFormat="1" ht="33" spans="1:9">
      <c r="A236" s="159">
        <v>199</v>
      </c>
      <c r="B236" s="29" t="s">
        <v>2991</v>
      </c>
      <c r="C236" s="31" t="s">
        <v>2869</v>
      </c>
      <c r="D236" s="170"/>
      <c r="E236" s="178">
        <v>8.3</v>
      </c>
      <c r="F236" s="29" t="s">
        <v>2594</v>
      </c>
      <c r="G236" s="158"/>
      <c r="H236" s="158"/>
      <c r="I236" s="158"/>
    </row>
    <row r="237" s="141" customFormat="1" spans="1:9">
      <c r="A237" s="159">
        <v>200</v>
      </c>
      <c r="B237" s="29" t="s">
        <v>2885</v>
      </c>
      <c r="C237" s="31" t="s">
        <v>2886</v>
      </c>
      <c r="D237" s="170"/>
      <c r="E237" s="159">
        <v>17</v>
      </c>
      <c r="F237" s="29" t="s">
        <v>2594</v>
      </c>
      <c r="G237" s="158"/>
      <c r="H237" s="158"/>
      <c r="I237" s="158"/>
    </row>
    <row r="238" s="141" customFormat="1" ht="33" spans="1:9">
      <c r="A238" s="159">
        <v>201</v>
      </c>
      <c r="B238" s="29" t="s">
        <v>2870</v>
      </c>
      <c r="C238" s="31" t="s">
        <v>2871</v>
      </c>
      <c r="D238" s="170"/>
      <c r="E238" s="159">
        <v>20</v>
      </c>
      <c r="F238" s="29" t="s">
        <v>2594</v>
      </c>
      <c r="G238" s="158"/>
      <c r="H238" s="158"/>
      <c r="I238" s="158"/>
    </row>
    <row r="239" s="141" customFormat="1" ht="33" spans="1:9">
      <c r="A239" s="159">
        <v>202</v>
      </c>
      <c r="B239" s="29" t="s">
        <v>2992</v>
      </c>
      <c r="C239" s="31" t="s">
        <v>2871</v>
      </c>
      <c r="D239" s="170"/>
      <c r="E239" s="159">
        <v>2</v>
      </c>
      <c r="F239" s="29" t="s">
        <v>103</v>
      </c>
      <c r="G239" s="158"/>
      <c r="H239" s="158"/>
      <c r="I239" s="158"/>
    </row>
    <row r="240" s="141" customFormat="1" ht="33" spans="1:9">
      <c r="A240" s="159">
        <v>203</v>
      </c>
      <c r="B240" s="29" t="s">
        <v>2903</v>
      </c>
      <c r="C240" s="31" t="s">
        <v>2904</v>
      </c>
      <c r="D240" s="170"/>
      <c r="E240" s="159">
        <v>1</v>
      </c>
      <c r="F240" s="29" t="s">
        <v>51</v>
      </c>
      <c r="G240" s="158"/>
      <c r="H240" s="158"/>
      <c r="I240" s="158"/>
    </row>
    <row r="241" s="141" customFormat="1" ht="33" spans="1:9">
      <c r="A241" s="159">
        <v>204</v>
      </c>
      <c r="B241" s="29" t="s">
        <v>2905</v>
      </c>
      <c r="C241" s="31" t="s">
        <v>2906</v>
      </c>
      <c r="D241" s="170"/>
      <c r="E241" s="159">
        <v>1</v>
      </c>
      <c r="F241" s="29" t="s">
        <v>51</v>
      </c>
      <c r="G241" s="158"/>
      <c r="H241" s="158"/>
      <c r="I241" s="158"/>
    </row>
    <row r="242" s="141" customFormat="1" ht="33" spans="1:9">
      <c r="A242" s="159">
        <v>205</v>
      </c>
      <c r="B242" s="29" t="s">
        <v>2882</v>
      </c>
      <c r="C242" s="31" t="s">
        <v>2871</v>
      </c>
      <c r="D242" s="170"/>
      <c r="E242" s="159">
        <v>2</v>
      </c>
      <c r="F242" s="29" t="s">
        <v>103</v>
      </c>
      <c r="G242" s="158"/>
      <c r="H242" s="158"/>
      <c r="I242" s="158"/>
    </row>
    <row r="243" s="141" customFormat="1" ht="33" spans="1:9">
      <c r="A243" s="159">
        <v>206</v>
      </c>
      <c r="B243" s="29" t="s">
        <v>2879</v>
      </c>
      <c r="C243" s="31" t="s">
        <v>2880</v>
      </c>
      <c r="D243" s="170"/>
      <c r="E243" s="159">
        <v>1</v>
      </c>
      <c r="F243" s="29" t="s">
        <v>2881</v>
      </c>
      <c r="G243" s="158"/>
      <c r="H243" s="158"/>
      <c r="I243" s="158"/>
    </row>
    <row r="244" s="141" customFormat="1" spans="1:9">
      <c r="A244" s="159">
        <v>207</v>
      </c>
      <c r="B244" s="29" t="s">
        <v>2884</v>
      </c>
      <c r="C244" s="31" t="s">
        <v>2880</v>
      </c>
      <c r="D244" s="170"/>
      <c r="E244" s="159">
        <v>1</v>
      </c>
      <c r="F244" s="29" t="s">
        <v>56</v>
      </c>
      <c r="G244" s="158"/>
      <c r="H244" s="158"/>
      <c r="I244" s="158"/>
    </row>
    <row r="245" s="141" customFormat="1" spans="1:9">
      <c r="A245" s="159">
        <v>208</v>
      </c>
      <c r="B245" s="29" t="s">
        <v>2883</v>
      </c>
      <c r="C245" s="31" t="s">
        <v>2869</v>
      </c>
      <c r="D245" s="170"/>
      <c r="E245" s="159">
        <v>1</v>
      </c>
      <c r="F245" s="29" t="s">
        <v>103</v>
      </c>
      <c r="G245" s="158"/>
      <c r="H245" s="158"/>
      <c r="I245" s="158"/>
    </row>
    <row r="246" s="141" customFormat="1" spans="1:9">
      <c r="A246" s="159">
        <v>209</v>
      </c>
      <c r="B246" s="29" t="s">
        <v>2892</v>
      </c>
      <c r="C246" s="31" t="s">
        <v>2893</v>
      </c>
      <c r="D246" s="170"/>
      <c r="E246" s="159">
        <v>1</v>
      </c>
      <c r="F246" s="29" t="s">
        <v>103</v>
      </c>
      <c r="G246" s="158"/>
      <c r="H246" s="158"/>
      <c r="I246" s="158"/>
    </row>
    <row r="247" s="141" customFormat="1" spans="1:9">
      <c r="A247" s="181" t="s">
        <v>2993</v>
      </c>
      <c r="B247" s="182"/>
      <c r="C247" s="182"/>
      <c r="D247" s="183"/>
      <c r="E247" s="176"/>
      <c r="F247" s="176"/>
      <c r="G247" s="158"/>
      <c r="H247" s="158"/>
      <c r="I247" s="158"/>
    </row>
    <row r="248" s="141" customFormat="1" spans="1:9">
      <c r="A248" s="159">
        <v>210</v>
      </c>
      <c r="B248" s="29" t="s">
        <v>2887</v>
      </c>
      <c r="C248" s="31" t="s">
        <v>2886</v>
      </c>
      <c r="D248" s="170"/>
      <c r="E248" s="159">
        <v>21</v>
      </c>
      <c r="F248" s="29" t="s">
        <v>2594</v>
      </c>
      <c r="G248" s="158"/>
      <c r="H248" s="158"/>
      <c r="I248" s="158"/>
    </row>
    <row r="249" s="141" customFormat="1" spans="1:9">
      <c r="A249" s="159">
        <v>211</v>
      </c>
      <c r="B249" s="29" t="s">
        <v>2888</v>
      </c>
      <c r="C249" s="31" t="s">
        <v>2886</v>
      </c>
      <c r="D249" s="170"/>
      <c r="E249" s="159">
        <v>10</v>
      </c>
      <c r="F249" s="29" t="s">
        <v>2594</v>
      </c>
      <c r="G249" s="158"/>
      <c r="H249" s="158"/>
      <c r="I249" s="158"/>
    </row>
    <row r="250" s="141" customFormat="1" spans="1:9">
      <c r="A250" s="159">
        <v>212</v>
      </c>
      <c r="B250" s="29" t="s">
        <v>2889</v>
      </c>
      <c r="C250" s="31" t="s">
        <v>2886</v>
      </c>
      <c r="D250" s="170"/>
      <c r="E250" s="159">
        <v>3</v>
      </c>
      <c r="F250" s="29" t="s">
        <v>103</v>
      </c>
      <c r="G250" s="158"/>
      <c r="H250" s="158"/>
      <c r="I250" s="158"/>
    </row>
    <row r="251" s="141" customFormat="1" ht="33" spans="1:9">
      <c r="A251" s="159">
        <v>213</v>
      </c>
      <c r="B251" s="29" t="s">
        <v>2994</v>
      </c>
      <c r="C251" s="31" t="s">
        <v>2995</v>
      </c>
      <c r="D251" s="170"/>
      <c r="E251" s="159">
        <v>1</v>
      </c>
      <c r="F251" s="29" t="s">
        <v>51</v>
      </c>
      <c r="G251" s="158"/>
      <c r="H251" s="158"/>
      <c r="I251" s="158"/>
    </row>
    <row r="252" s="141" customFormat="1" ht="33" spans="1:9">
      <c r="A252" s="159">
        <v>214</v>
      </c>
      <c r="B252" s="29" t="s">
        <v>2996</v>
      </c>
      <c r="C252" s="31" t="s">
        <v>2895</v>
      </c>
      <c r="D252" s="170"/>
      <c r="E252" s="159">
        <v>1</v>
      </c>
      <c r="F252" s="29" t="s">
        <v>51</v>
      </c>
      <c r="G252" s="158"/>
      <c r="H252" s="158"/>
      <c r="I252" s="158"/>
    </row>
    <row r="253" s="141" customFormat="1" ht="33" spans="1:9">
      <c r="A253" s="159">
        <v>215</v>
      </c>
      <c r="B253" s="29" t="s">
        <v>2882</v>
      </c>
      <c r="C253" s="31" t="s">
        <v>2871</v>
      </c>
      <c r="D253" s="170"/>
      <c r="E253" s="159">
        <v>2</v>
      </c>
      <c r="F253" s="29" t="s">
        <v>103</v>
      </c>
      <c r="G253" s="158"/>
      <c r="H253" s="158"/>
      <c r="I253" s="158"/>
    </row>
    <row r="254" s="141" customFormat="1" ht="33" spans="1:9">
      <c r="A254" s="159">
        <v>216</v>
      </c>
      <c r="B254" s="29" t="s">
        <v>2879</v>
      </c>
      <c r="C254" s="31" t="s">
        <v>2880</v>
      </c>
      <c r="D254" s="170"/>
      <c r="E254" s="159">
        <v>1</v>
      </c>
      <c r="F254" s="29" t="s">
        <v>2881</v>
      </c>
      <c r="G254" s="158"/>
      <c r="H254" s="158"/>
      <c r="I254" s="158"/>
    </row>
    <row r="255" s="141" customFormat="1" spans="1:9">
      <c r="A255" s="159">
        <v>217</v>
      </c>
      <c r="B255" s="29" t="s">
        <v>2883</v>
      </c>
      <c r="C255" s="31" t="s">
        <v>2869</v>
      </c>
      <c r="D255" s="170"/>
      <c r="E255" s="159">
        <v>1</v>
      </c>
      <c r="F255" s="29" t="s">
        <v>103</v>
      </c>
      <c r="G255" s="158"/>
      <c r="H255" s="158"/>
      <c r="I255" s="158"/>
    </row>
    <row r="256" s="141" customFormat="1" spans="1:9">
      <c r="A256" s="179" t="s">
        <v>2997</v>
      </c>
      <c r="B256" s="180"/>
      <c r="C256" s="180"/>
      <c r="D256" s="180"/>
      <c r="E256" s="180"/>
      <c r="F256" s="180"/>
      <c r="G256" s="180"/>
      <c r="H256" s="180"/>
      <c r="I256" s="180"/>
    </row>
    <row r="257" s="141" customFormat="1" spans="1:9">
      <c r="A257" s="181" t="s">
        <v>2760</v>
      </c>
      <c r="B257" s="182"/>
      <c r="C257" s="182"/>
      <c r="D257" s="183"/>
      <c r="E257" s="176"/>
      <c r="F257" s="176"/>
      <c r="G257" s="158"/>
      <c r="H257" s="158"/>
      <c r="I257" s="158"/>
    </row>
    <row r="258" s="141" customFormat="1" ht="49.5" spans="1:9">
      <c r="A258" s="159">
        <v>218</v>
      </c>
      <c r="B258" s="29" t="s">
        <v>2998</v>
      </c>
      <c r="C258" s="31" t="s">
        <v>2999</v>
      </c>
      <c r="D258" s="170"/>
      <c r="E258" s="159">
        <v>1</v>
      </c>
      <c r="F258" s="29" t="s">
        <v>51</v>
      </c>
      <c r="G258" s="158"/>
      <c r="H258" s="158"/>
      <c r="I258" s="158"/>
    </row>
    <row r="259" s="141" customFormat="1" ht="33" spans="1:9">
      <c r="A259" s="159">
        <v>219</v>
      </c>
      <c r="B259" s="29" t="s">
        <v>2910</v>
      </c>
      <c r="C259" s="31" t="s">
        <v>2911</v>
      </c>
      <c r="D259" s="170"/>
      <c r="E259" s="159">
        <v>3</v>
      </c>
      <c r="F259" s="29" t="s">
        <v>51</v>
      </c>
      <c r="G259" s="158"/>
      <c r="H259" s="158"/>
      <c r="I259" s="158"/>
    </row>
    <row r="260" s="141" customFormat="1" ht="49.5" spans="1:9">
      <c r="A260" s="159">
        <v>220</v>
      </c>
      <c r="B260" s="29" t="s">
        <v>2761</v>
      </c>
      <c r="C260" s="31" t="s">
        <v>2762</v>
      </c>
      <c r="D260" s="170"/>
      <c r="E260" s="159">
        <v>1</v>
      </c>
      <c r="F260" s="29" t="s">
        <v>51</v>
      </c>
      <c r="G260" s="158"/>
      <c r="H260" s="158"/>
      <c r="I260" s="158"/>
    </row>
    <row r="261" s="141" customFormat="1" spans="1:9">
      <c r="A261" s="159">
        <v>221</v>
      </c>
      <c r="B261" s="29" t="s">
        <v>2763</v>
      </c>
      <c r="C261" s="31" t="s">
        <v>2912</v>
      </c>
      <c r="D261" s="170"/>
      <c r="E261" s="159">
        <v>5</v>
      </c>
      <c r="F261" s="29" t="s">
        <v>103</v>
      </c>
      <c r="G261" s="158"/>
      <c r="H261" s="158"/>
      <c r="I261" s="158"/>
    </row>
    <row r="262" s="141" customFormat="1" spans="1:9">
      <c r="A262" s="159">
        <v>222</v>
      </c>
      <c r="B262" s="29" t="s">
        <v>2763</v>
      </c>
      <c r="C262" s="31" t="s">
        <v>2913</v>
      </c>
      <c r="D262" s="170"/>
      <c r="E262" s="159">
        <v>2</v>
      </c>
      <c r="F262" s="29" t="s">
        <v>103</v>
      </c>
      <c r="G262" s="158"/>
      <c r="H262" s="158"/>
      <c r="I262" s="158"/>
    </row>
    <row r="263" s="141" customFormat="1" ht="33" spans="1:9">
      <c r="A263" s="159">
        <v>223</v>
      </c>
      <c r="B263" s="29" t="s">
        <v>2914</v>
      </c>
      <c r="C263" s="31" t="s">
        <v>2915</v>
      </c>
      <c r="D263" s="170"/>
      <c r="E263" s="159">
        <v>2</v>
      </c>
      <c r="F263" s="29" t="s">
        <v>51</v>
      </c>
      <c r="G263" s="158"/>
      <c r="H263" s="158"/>
      <c r="I263" s="158"/>
    </row>
    <row r="264" s="141" customFormat="1" ht="49.5" spans="1:9">
      <c r="A264" s="159">
        <v>224</v>
      </c>
      <c r="B264" s="29" t="s">
        <v>2916</v>
      </c>
      <c r="C264" s="173" t="s">
        <v>3000</v>
      </c>
      <c r="D264" s="174"/>
      <c r="E264" s="159">
        <v>3</v>
      </c>
      <c r="F264" s="29" t="s">
        <v>51</v>
      </c>
      <c r="G264" s="158"/>
      <c r="H264" s="158"/>
      <c r="I264" s="158"/>
    </row>
    <row r="265" s="141" customFormat="1" spans="1:9">
      <c r="A265" s="159">
        <v>225</v>
      </c>
      <c r="B265" s="29" t="s">
        <v>2781</v>
      </c>
      <c r="C265" s="184" t="s">
        <v>2782</v>
      </c>
      <c r="D265" s="185"/>
      <c r="E265" s="29">
        <v>6</v>
      </c>
      <c r="F265" s="29" t="s">
        <v>51</v>
      </c>
      <c r="G265" s="158"/>
      <c r="H265" s="158"/>
      <c r="I265" s="158"/>
    </row>
    <row r="266" s="141" customFormat="1" spans="1:9">
      <c r="A266" s="159">
        <v>226</v>
      </c>
      <c r="B266" s="29" t="s">
        <v>2786</v>
      </c>
      <c r="C266" s="184" t="s">
        <v>2918</v>
      </c>
      <c r="D266" s="185"/>
      <c r="E266" s="186">
        <v>4</v>
      </c>
      <c r="F266" s="186" t="s">
        <v>51</v>
      </c>
      <c r="G266" s="158"/>
      <c r="H266" s="158"/>
      <c r="I266" s="158"/>
    </row>
    <row r="267" s="141" customFormat="1" spans="1:9">
      <c r="A267" s="159">
        <v>227</v>
      </c>
      <c r="B267" s="29" t="s">
        <v>2919</v>
      </c>
      <c r="C267" s="31" t="s">
        <v>2920</v>
      </c>
      <c r="D267" s="170"/>
      <c r="E267" s="159">
        <v>2</v>
      </c>
      <c r="F267" s="29" t="s">
        <v>51</v>
      </c>
      <c r="G267" s="158"/>
      <c r="H267" s="158"/>
      <c r="I267" s="158"/>
    </row>
    <row r="268" s="141" customFormat="1" ht="33" spans="1:9">
      <c r="A268" s="159">
        <v>228</v>
      </c>
      <c r="B268" s="29" t="s">
        <v>2921</v>
      </c>
      <c r="C268" s="31" t="s">
        <v>2922</v>
      </c>
      <c r="D268" s="170"/>
      <c r="E268" s="159">
        <v>1</v>
      </c>
      <c r="F268" s="29" t="s">
        <v>51</v>
      </c>
      <c r="G268" s="158"/>
      <c r="H268" s="158"/>
      <c r="I268" s="158"/>
    </row>
    <row r="269" s="141" customFormat="1" ht="49.5" spans="1:9">
      <c r="A269" s="159">
        <v>229</v>
      </c>
      <c r="B269" s="29" t="s">
        <v>2775</v>
      </c>
      <c r="C269" s="31" t="s">
        <v>2776</v>
      </c>
      <c r="D269" s="170"/>
      <c r="E269" s="159">
        <v>4</v>
      </c>
      <c r="F269" s="29" t="s">
        <v>51</v>
      </c>
      <c r="G269" s="158"/>
      <c r="H269" s="158"/>
      <c r="I269" s="158"/>
    </row>
    <row r="270" s="141" customFormat="1" spans="1:9">
      <c r="A270" s="159">
        <v>230</v>
      </c>
      <c r="B270" s="29" t="s">
        <v>2923</v>
      </c>
      <c r="C270" s="31" t="s">
        <v>2924</v>
      </c>
      <c r="D270" s="170"/>
      <c r="E270" s="159">
        <v>4</v>
      </c>
      <c r="F270" s="29" t="s">
        <v>51</v>
      </c>
      <c r="G270" s="158"/>
      <c r="H270" s="158"/>
      <c r="I270" s="158"/>
    </row>
    <row r="271" s="141" customFormat="1" spans="1:9">
      <c r="A271" s="159">
        <v>231</v>
      </c>
      <c r="B271" s="29" t="s">
        <v>2792</v>
      </c>
      <c r="C271" s="31" t="s">
        <v>2793</v>
      </c>
      <c r="D271" s="170"/>
      <c r="E271" s="159">
        <v>4</v>
      </c>
      <c r="F271" s="29" t="s">
        <v>51</v>
      </c>
      <c r="G271" s="158"/>
      <c r="H271" s="158"/>
      <c r="I271" s="158"/>
    </row>
    <row r="272" s="141" customFormat="1" spans="1:9">
      <c r="A272" s="159">
        <v>232</v>
      </c>
      <c r="B272" s="29" t="s">
        <v>2769</v>
      </c>
      <c r="C272" s="31" t="s">
        <v>2770</v>
      </c>
      <c r="D272" s="170"/>
      <c r="E272" s="159">
        <v>2</v>
      </c>
      <c r="F272" s="29" t="s">
        <v>51</v>
      </c>
      <c r="G272" s="158"/>
      <c r="H272" s="158"/>
      <c r="I272" s="158"/>
    </row>
    <row r="273" s="141" customFormat="1" spans="1:9">
      <c r="A273" s="159">
        <v>233</v>
      </c>
      <c r="B273" s="29" t="s">
        <v>2771</v>
      </c>
      <c r="C273" s="31" t="s">
        <v>2772</v>
      </c>
      <c r="D273" s="170"/>
      <c r="E273" s="159">
        <v>2</v>
      </c>
      <c r="F273" s="29" t="s">
        <v>56</v>
      </c>
      <c r="G273" s="158"/>
      <c r="H273" s="158"/>
      <c r="I273" s="158"/>
    </row>
    <row r="274" s="141" customFormat="1" ht="33" spans="1:9">
      <c r="A274" s="159">
        <v>234</v>
      </c>
      <c r="B274" s="29" t="s">
        <v>2790</v>
      </c>
      <c r="C274" s="31" t="s">
        <v>3001</v>
      </c>
      <c r="D274" s="170"/>
      <c r="E274" s="159">
        <v>1</v>
      </c>
      <c r="F274" s="29" t="s">
        <v>51</v>
      </c>
      <c r="G274" s="158"/>
      <c r="H274" s="158"/>
      <c r="I274" s="158"/>
    </row>
    <row r="275" s="141" customFormat="1" spans="1:9">
      <c r="A275" s="159">
        <v>235</v>
      </c>
      <c r="B275" s="29" t="s">
        <v>2799</v>
      </c>
      <c r="C275" s="31" t="s">
        <v>3002</v>
      </c>
      <c r="D275" s="170"/>
      <c r="E275" s="159">
        <v>1</v>
      </c>
      <c r="F275" s="29" t="s">
        <v>51</v>
      </c>
      <c r="G275" s="158"/>
      <c r="H275" s="158"/>
      <c r="I275" s="158"/>
    </row>
    <row r="276" s="141" customFormat="1" spans="1:9">
      <c r="A276" s="161" t="s">
        <v>2926</v>
      </c>
      <c r="B276" s="162"/>
      <c r="C276" s="162"/>
      <c r="D276" s="163"/>
      <c r="E276" s="176"/>
      <c r="F276" s="176"/>
      <c r="G276" s="158"/>
      <c r="H276" s="158"/>
      <c r="I276" s="158"/>
    </row>
    <row r="277" s="141" customFormat="1" spans="1:9">
      <c r="A277" s="159">
        <v>236</v>
      </c>
      <c r="B277" s="29" t="s">
        <v>2834</v>
      </c>
      <c r="C277" s="31" t="s">
        <v>2927</v>
      </c>
      <c r="D277" s="170"/>
      <c r="E277" s="159">
        <v>1</v>
      </c>
      <c r="F277" s="29" t="s">
        <v>51</v>
      </c>
      <c r="G277" s="158"/>
      <c r="H277" s="158"/>
      <c r="I277" s="158"/>
    </row>
    <row r="278" s="141" customFormat="1" spans="1:9">
      <c r="A278" s="159">
        <v>237</v>
      </c>
      <c r="B278" s="29" t="s">
        <v>2771</v>
      </c>
      <c r="C278" s="31" t="s">
        <v>2772</v>
      </c>
      <c r="D278" s="170"/>
      <c r="E278" s="159">
        <v>1</v>
      </c>
      <c r="F278" s="29" t="s">
        <v>56</v>
      </c>
      <c r="G278" s="158"/>
      <c r="H278" s="158"/>
      <c r="I278" s="158"/>
    </row>
    <row r="279" s="141" customFormat="1" spans="1:9">
      <c r="A279" s="159">
        <v>238</v>
      </c>
      <c r="B279" s="29" t="s">
        <v>2928</v>
      </c>
      <c r="C279" s="31" t="s">
        <v>2929</v>
      </c>
      <c r="D279" s="170"/>
      <c r="E279" s="159">
        <v>1</v>
      </c>
      <c r="F279" s="29" t="s">
        <v>51</v>
      </c>
      <c r="G279" s="158"/>
      <c r="H279" s="158"/>
      <c r="I279" s="158"/>
    </row>
    <row r="280" s="141" customFormat="1" spans="1:9">
      <c r="A280" s="161" t="s">
        <v>2794</v>
      </c>
      <c r="B280" s="162"/>
      <c r="C280" s="162"/>
      <c r="D280" s="163"/>
      <c r="E280" s="176"/>
      <c r="F280" s="176"/>
      <c r="G280" s="158"/>
      <c r="H280" s="158"/>
      <c r="I280" s="158"/>
    </row>
    <row r="281" s="141" customFormat="1" spans="1:9">
      <c r="A281" s="159">
        <v>239</v>
      </c>
      <c r="B281" s="29" t="s">
        <v>2769</v>
      </c>
      <c r="C281" s="31" t="s">
        <v>2770</v>
      </c>
      <c r="D281" s="170"/>
      <c r="E281" s="159">
        <v>7</v>
      </c>
      <c r="F281" s="29" t="s">
        <v>51</v>
      </c>
      <c r="G281" s="158"/>
      <c r="H281" s="158"/>
      <c r="I281" s="158"/>
    </row>
    <row r="282" s="141" customFormat="1" spans="1:9">
      <c r="A282" s="159">
        <v>240</v>
      </c>
      <c r="B282" s="29" t="s">
        <v>2771</v>
      </c>
      <c r="C282" s="31" t="s">
        <v>2772</v>
      </c>
      <c r="D282" s="170"/>
      <c r="E282" s="159">
        <v>7</v>
      </c>
      <c r="F282" s="29" t="s">
        <v>56</v>
      </c>
      <c r="G282" s="158"/>
      <c r="H282" s="158"/>
      <c r="I282" s="158"/>
    </row>
    <row r="283" s="141" customFormat="1" spans="1:9">
      <c r="A283" s="159">
        <v>241</v>
      </c>
      <c r="B283" s="29" t="s">
        <v>2786</v>
      </c>
      <c r="C283" s="31" t="s">
        <v>2930</v>
      </c>
      <c r="D283" s="170"/>
      <c r="E283" s="159">
        <v>1</v>
      </c>
      <c r="F283" s="29" t="s">
        <v>51</v>
      </c>
      <c r="G283" s="158"/>
      <c r="H283" s="158"/>
      <c r="I283" s="158"/>
    </row>
    <row r="284" s="141" customFormat="1" spans="1:9">
      <c r="A284" s="159">
        <v>242</v>
      </c>
      <c r="B284" s="29" t="s">
        <v>2786</v>
      </c>
      <c r="C284" s="31" t="s">
        <v>2933</v>
      </c>
      <c r="D284" s="170"/>
      <c r="E284" s="159">
        <v>3</v>
      </c>
      <c r="F284" s="29" t="s">
        <v>51</v>
      </c>
      <c r="G284" s="158"/>
      <c r="H284" s="158"/>
      <c r="I284" s="158"/>
    </row>
    <row r="285" s="141" customFormat="1" spans="1:9">
      <c r="A285" s="159">
        <v>243</v>
      </c>
      <c r="B285" s="29" t="s">
        <v>2792</v>
      </c>
      <c r="C285" s="31" t="s">
        <v>2793</v>
      </c>
      <c r="D285" s="170"/>
      <c r="E285" s="159">
        <v>1</v>
      </c>
      <c r="F285" s="29" t="s">
        <v>51</v>
      </c>
      <c r="G285" s="158"/>
      <c r="H285" s="158"/>
      <c r="I285" s="158"/>
    </row>
    <row r="286" s="141" customFormat="1" spans="1:9">
      <c r="A286" s="159">
        <v>244</v>
      </c>
      <c r="B286" s="29" t="s">
        <v>2923</v>
      </c>
      <c r="C286" s="31" t="s">
        <v>2924</v>
      </c>
      <c r="D286" s="170"/>
      <c r="E286" s="159">
        <v>2</v>
      </c>
      <c r="F286" s="29" t="s">
        <v>51</v>
      </c>
      <c r="G286" s="158"/>
      <c r="H286" s="158"/>
      <c r="I286" s="158"/>
    </row>
    <row r="287" s="141" customFormat="1" spans="1:9">
      <c r="A287" s="159">
        <v>245</v>
      </c>
      <c r="B287" s="29" t="s">
        <v>2797</v>
      </c>
      <c r="C287" s="31" t="s">
        <v>2798</v>
      </c>
      <c r="D287" s="170"/>
      <c r="E287" s="159">
        <v>1</v>
      </c>
      <c r="F287" s="29" t="s">
        <v>56</v>
      </c>
      <c r="G287" s="158"/>
      <c r="H287" s="158"/>
      <c r="I287" s="158"/>
    </row>
    <row r="288" s="141" customFormat="1" ht="33" spans="1:9">
      <c r="A288" s="159">
        <v>246</v>
      </c>
      <c r="B288" s="29" t="s">
        <v>2790</v>
      </c>
      <c r="C288" s="31" t="s">
        <v>3001</v>
      </c>
      <c r="D288" s="170"/>
      <c r="E288" s="159">
        <v>1</v>
      </c>
      <c r="F288" s="29" t="s">
        <v>51</v>
      </c>
      <c r="G288" s="158"/>
      <c r="H288" s="158"/>
      <c r="I288" s="158"/>
    </row>
    <row r="289" s="141" customFormat="1" ht="33" spans="1:9">
      <c r="A289" s="159">
        <v>247</v>
      </c>
      <c r="B289" s="29" t="s">
        <v>2788</v>
      </c>
      <c r="C289" s="31" t="s">
        <v>2789</v>
      </c>
      <c r="D289" s="170"/>
      <c r="E289" s="159">
        <v>1</v>
      </c>
      <c r="F289" s="29" t="s">
        <v>51</v>
      </c>
      <c r="G289" s="158"/>
      <c r="H289" s="158"/>
      <c r="I289" s="158"/>
    </row>
    <row r="290" s="141" customFormat="1" ht="49.5" spans="1:9">
      <c r="A290" s="159">
        <v>248</v>
      </c>
      <c r="B290" s="29" t="s">
        <v>2775</v>
      </c>
      <c r="C290" s="31" t="s">
        <v>2776</v>
      </c>
      <c r="D290" s="170"/>
      <c r="E290" s="159">
        <v>1</v>
      </c>
      <c r="F290" s="29" t="s">
        <v>51</v>
      </c>
      <c r="G290" s="158"/>
      <c r="H290" s="158"/>
      <c r="I290" s="158"/>
    </row>
    <row r="291" s="141" customFormat="1" spans="1:9">
      <c r="A291" s="161" t="s">
        <v>2938</v>
      </c>
      <c r="B291" s="162"/>
      <c r="C291" s="162"/>
      <c r="D291" s="163"/>
      <c r="E291" s="176"/>
      <c r="F291" s="176"/>
      <c r="G291" s="158"/>
      <c r="H291" s="158"/>
      <c r="I291" s="158"/>
    </row>
    <row r="292" s="141" customFormat="1" spans="1:9">
      <c r="A292" s="159">
        <v>249</v>
      </c>
      <c r="B292" s="29" t="s">
        <v>2769</v>
      </c>
      <c r="C292" s="31" t="s">
        <v>2770</v>
      </c>
      <c r="D292" s="170"/>
      <c r="E292" s="159">
        <v>3</v>
      </c>
      <c r="F292" s="29" t="s">
        <v>51</v>
      </c>
      <c r="G292" s="158"/>
      <c r="H292" s="158"/>
      <c r="I292" s="158"/>
    </row>
    <row r="293" s="141" customFormat="1" spans="1:9">
      <c r="A293" s="159">
        <v>250</v>
      </c>
      <c r="B293" s="29" t="s">
        <v>2939</v>
      </c>
      <c r="C293" s="31" t="s">
        <v>2940</v>
      </c>
      <c r="D293" s="170"/>
      <c r="E293" s="159">
        <v>1</v>
      </c>
      <c r="F293" s="29" t="s">
        <v>51</v>
      </c>
      <c r="G293" s="158"/>
      <c r="H293" s="158"/>
      <c r="I293" s="158"/>
    </row>
    <row r="294" s="141" customFormat="1" spans="1:9">
      <c r="A294" s="159">
        <v>251</v>
      </c>
      <c r="B294" s="29" t="s">
        <v>2771</v>
      </c>
      <c r="C294" s="31" t="s">
        <v>2772</v>
      </c>
      <c r="D294" s="170"/>
      <c r="E294" s="159">
        <v>3</v>
      </c>
      <c r="F294" s="29" t="s">
        <v>56</v>
      </c>
      <c r="G294" s="158"/>
      <c r="H294" s="158"/>
      <c r="I294" s="158"/>
    </row>
    <row r="295" s="141" customFormat="1" spans="1:9">
      <c r="A295" s="159">
        <v>252</v>
      </c>
      <c r="B295" s="29" t="s">
        <v>2786</v>
      </c>
      <c r="C295" s="31" t="s">
        <v>2941</v>
      </c>
      <c r="D295" s="170"/>
      <c r="E295" s="159">
        <v>1</v>
      </c>
      <c r="F295" s="29" t="s">
        <v>103</v>
      </c>
      <c r="G295" s="158"/>
      <c r="H295" s="158"/>
      <c r="I295" s="158"/>
    </row>
    <row r="296" s="141" customFormat="1" ht="49.5" spans="1:9">
      <c r="A296" s="159">
        <v>253</v>
      </c>
      <c r="B296" s="29" t="s">
        <v>3003</v>
      </c>
      <c r="C296" s="31" t="s">
        <v>3004</v>
      </c>
      <c r="D296" s="170"/>
      <c r="E296" s="159">
        <v>1</v>
      </c>
      <c r="F296" s="29" t="s">
        <v>51</v>
      </c>
      <c r="G296" s="158"/>
      <c r="H296" s="158"/>
      <c r="I296" s="158"/>
    </row>
    <row r="297" s="141" customFormat="1" spans="1:9">
      <c r="A297" s="159">
        <v>254</v>
      </c>
      <c r="B297" s="29" t="s">
        <v>2944</v>
      </c>
      <c r="C297" s="31" t="s">
        <v>2945</v>
      </c>
      <c r="D297" s="170"/>
      <c r="E297" s="159">
        <v>1</v>
      </c>
      <c r="F297" s="29" t="s">
        <v>51</v>
      </c>
      <c r="G297" s="158"/>
      <c r="H297" s="158"/>
      <c r="I297" s="158"/>
    </row>
    <row r="298" s="141" customFormat="1" spans="1:9">
      <c r="A298" s="161" t="s">
        <v>2946</v>
      </c>
      <c r="B298" s="162"/>
      <c r="C298" s="162"/>
      <c r="D298" s="163"/>
      <c r="E298" s="176"/>
      <c r="F298" s="176"/>
      <c r="G298" s="158"/>
      <c r="H298" s="158"/>
      <c r="I298" s="158"/>
    </row>
    <row r="299" s="141" customFormat="1" spans="1:9">
      <c r="A299" s="159">
        <v>255</v>
      </c>
      <c r="B299" s="29" t="s">
        <v>2818</v>
      </c>
      <c r="C299" s="31" t="s">
        <v>2819</v>
      </c>
      <c r="D299" s="170"/>
      <c r="E299" s="159">
        <v>4</v>
      </c>
      <c r="F299" s="29" t="s">
        <v>51</v>
      </c>
      <c r="G299" s="158"/>
      <c r="H299" s="158"/>
      <c r="I299" s="158"/>
    </row>
    <row r="300" s="141" customFormat="1" spans="1:9">
      <c r="A300" s="159">
        <v>256</v>
      </c>
      <c r="B300" s="29" t="s">
        <v>2792</v>
      </c>
      <c r="C300" s="31" t="s">
        <v>2793</v>
      </c>
      <c r="D300" s="170"/>
      <c r="E300" s="159">
        <v>2</v>
      </c>
      <c r="F300" s="29" t="s">
        <v>51</v>
      </c>
      <c r="G300" s="158"/>
      <c r="H300" s="158"/>
      <c r="I300" s="158"/>
    </row>
    <row r="301" s="141" customFormat="1" spans="1:9">
      <c r="A301" s="161" t="s">
        <v>2947</v>
      </c>
      <c r="B301" s="162"/>
      <c r="C301" s="162"/>
      <c r="D301" s="163"/>
      <c r="E301" s="176"/>
      <c r="F301" s="176"/>
      <c r="G301" s="158"/>
      <c r="H301" s="158"/>
      <c r="I301" s="158"/>
    </row>
    <row r="302" s="141" customFormat="1" ht="33" spans="1:9">
      <c r="A302" s="159">
        <v>257</v>
      </c>
      <c r="B302" s="29" t="s">
        <v>2948</v>
      </c>
      <c r="C302" s="31" t="s">
        <v>2949</v>
      </c>
      <c r="D302" s="170"/>
      <c r="E302" s="159">
        <v>4</v>
      </c>
      <c r="F302" s="29" t="s">
        <v>51</v>
      </c>
      <c r="G302" s="158"/>
      <c r="H302" s="158"/>
      <c r="I302" s="158"/>
    </row>
    <row r="303" s="141" customFormat="1" ht="33" spans="1:9">
      <c r="A303" s="159">
        <v>258</v>
      </c>
      <c r="B303" s="29" t="s">
        <v>2950</v>
      </c>
      <c r="C303" s="31" t="s">
        <v>2951</v>
      </c>
      <c r="D303" s="170"/>
      <c r="E303" s="159">
        <v>2</v>
      </c>
      <c r="F303" s="29" t="s">
        <v>51</v>
      </c>
      <c r="G303" s="158"/>
      <c r="H303" s="158"/>
      <c r="I303" s="158"/>
    </row>
    <row r="304" s="141" customFormat="1" spans="1:9">
      <c r="A304" s="161" t="s">
        <v>2952</v>
      </c>
      <c r="B304" s="162"/>
      <c r="C304" s="162"/>
      <c r="D304" s="163"/>
      <c r="E304" s="176"/>
      <c r="F304" s="176"/>
      <c r="G304" s="158"/>
      <c r="H304" s="158"/>
      <c r="I304" s="158"/>
    </row>
    <row r="305" s="141" customFormat="1" spans="1:9">
      <c r="A305" s="159">
        <v>259</v>
      </c>
      <c r="B305" s="29" t="s">
        <v>2810</v>
      </c>
      <c r="C305" s="31" t="s">
        <v>2811</v>
      </c>
      <c r="D305" s="170"/>
      <c r="E305" s="159">
        <v>9</v>
      </c>
      <c r="F305" s="29" t="s">
        <v>103</v>
      </c>
      <c r="G305" s="158"/>
      <c r="H305" s="158"/>
      <c r="I305" s="158"/>
    </row>
    <row r="306" s="141" customFormat="1" spans="1:9">
      <c r="A306" s="159">
        <v>260</v>
      </c>
      <c r="B306" s="29" t="s">
        <v>2812</v>
      </c>
      <c r="C306" s="31" t="s">
        <v>2813</v>
      </c>
      <c r="D306" s="170"/>
      <c r="E306" s="159">
        <v>2</v>
      </c>
      <c r="F306" s="29" t="s">
        <v>103</v>
      </c>
      <c r="G306" s="158"/>
      <c r="H306" s="158"/>
      <c r="I306" s="158"/>
    </row>
    <row r="307" s="141" customFormat="1" spans="1:9">
      <c r="A307" s="161" t="s">
        <v>2953</v>
      </c>
      <c r="B307" s="162"/>
      <c r="C307" s="162"/>
      <c r="D307" s="163"/>
      <c r="E307" s="176"/>
      <c r="F307" s="176"/>
      <c r="G307" s="158"/>
      <c r="H307" s="158"/>
      <c r="I307" s="158"/>
    </row>
    <row r="308" s="141" customFormat="1" spans="1:9">
      <c r="A308" s="159">
        <v>261</v>
      </c>
      <c r="B308" s="29" t="s">
        <v>2815</v>
      </c>
      <c r="C308" s="31" t="s">
        <v>2793</v>
      </c>
      <c r="D308" s="170"/>
      <c r="E308" s="159">
        <v>6</v>
      </c>
      <c r="F308" s="29" t="s">
        <v>51</v>
      </c>
      <c r="G308" s="158"/>
      <c r="H308" s="158"/>
      <c r="I308" s="158"/>
    </row>
    <row r="309" s="141" customFormat="1" spans="1:9">
      <c r="A309" s="161" t="s">
        <v>2954</v>
      </c>
      <c r="B309" s="162"/>
      <c r="C309" s="162"/>
      <c r="D309" s="163"/>
      <c r="E309" s="176"/>
      <c r="F309" s="176"/>
      <c r="G309" s="158"/>
      <c r="H309" s="158"/>
      <c r="I309" s="158"/>
    </row>
    <row r="310" s="141" customFormat="1" spans="1:9">
      <c r="A310" s="159">
        <v>262</v>
      </c>
      <c r="B310" s="29" t="s">
        <v>2786</v>
      </c>
      <c r="C310" s="31" t="s">
        <v>2827</v>
      </c>
      <c r="D310" s="170"/>
      <c r="E310" s="159">
        <v>1</v>
      </c>
      <c r="F310" s="29" t="s">
        <v>103</v>
      </c>
      <c r="G310" s="158"/>
      <c r="H310" s="158"/>
      <c r="I310" s="158"/>
    </row>
    <row r="311" s="141" customFormat="1" spans="1:9">
      <c r="A311" s="159">
        <v>263</v>
      </c>
      <c r="B311" s="29" t="s">
        <v>2588</v>
      </c>
      <c r="C311" s="31" t="s">
        <v>2955</v>
      </c>
      <c r="D311" s="170"/>
      <c r="E311" s="159">
        <v>1</v>
      </c>
      <c r="F311" s="29" t="s">
        <v>51</v>
      </c>
      <c r="G311" s="158"/>
      <c r="H311" s="158"/>
      <c r="I311" s="158"/>
    </row>
    <row r="312" s="141" customFormat="1" spans="1:9">
      <c r="A312" s="161" t="s">
        <v>2956</v>
      </c>
      <c r="B312" s="162"/>
      <c r="C312" s="162"/>
      <c r="D312" s="163"/>
      <c r="E312" s="176"/>
      <c r="F312" s="176"/>
      <c r="G312" s="158"/>
      <c r="H312" s="158"/>
      <c r="I312" s="158"/>
    </row>
    <row r="313" s="141" customFormat="1" spans="1:9">
      <c r="A313" s="159">
        <v>264</v>
      </c>
      <c r="B313" s="29" t="s">
        <v>2957</v>
      </c>
      <c r="C313" s="31" t="s">
        <v>2958</v>
      </c>
      <c r="D313" s="170"/>
      <c r="E313" s="159">
        <v>1</v>
      </c>
      <c r="F313" s="29" t="s">
        <v>51</v>
      </c>
      <c r="G313" s="158"/>
      <c r="H313" s="158"/>
      <c r="I313" s="158"/>
    </row>
    <row r="314" s="141" customFormat="1" spans="1:9">
      <c r="A314" s="159">
        <v>265</v>
      </c>
      <c r="B314" s="29" t="s">
        <v>2836</v>
      </c>
      <c r="C314" s="31" t="s">
        <v>2959</v>
      </c>
      <c r="D314" s="170"/>
      <c r="E314" s="159">
        <v>1</v>
      </c>
      <c r="F314" s="29" t="s">
        <v>51</v>
      </c>
      <c r="G314" s="158"/>
      <c r="H314" s="158"/>
      <c r="I314" s="158"/>
    </row>
    <row r="315" s="141" customFormat="1" spans="1:9">
      <c r="A315" s="159">
        <v>266</v>
      </c>
      <c r="B315" s="29" t="s">
        <v>2771</v>
      </c>
      <c r="C315" s="31" t="s">
        <v>2772</v>
      </c>
      <c r="D315" s="170"/>
      <c r="E315" s="159">
        <v>1</v>
      </c>
      <c r="F315" s="29" t="s">
        <v>56</v>
      </c>
      <c r="G315" s="158"/>
      <c r="H315" s="158"/>
      <c r="I315" s="158"/>
    </row>
    <row r="316" s="141" customFormat="1" spans="1:9">
      <c r="A316" s="155" t="s">
        <v>2960</v>
      </c>
      <c r="B316" s="176"/>
      <c r="C316" s="170"/>
      <c r="D316" s="170"/>
      <c r="E316" s="176"/>
      <c r="F316" s="176"/>
      <c r="G316" s="158"/>
      <c r="H316" s="158"/>
      <c r="I316" s="158"/>
    </row>
    <row r="317" s="141" customFormat="1" ht="33" spans="1:9">
      <c r="A317" s="159">
        <v>267</v>
      </c>
      <c r="B317" s="29" t="s">
        <v>2773</v>
      </c>
      <c r="C317" s="31" t="s">
        <v>2774</v>
      </c>
      <c r="D317" s="170"/>
      <c r="E317" s="159">
        <v>1</v>
      </c>
      <c r="F317" s="29" t="s">
        <v>51</v>
      </c>
      <c r="G317" s="158"/>
      <c r="H317" s="158"/>
      <c r="I317" s="158"/>
    </row>
    <row r="318" s="141" customFormat="1" spans="1:9">
      <c r="A318" s="161" t="s">
        <v>2961</v>
      </c>
      <c r="B318" s="162"/>
      <c r="C318" s="162"/>
      <c r="D318" s="163"/>
      <c r="E318" s="176"/>
      <c r="F318" s="176"/>
      <c r="G318" s="158"/>
      <c r="H318" s="158"/>
      <c r="I318" s="158"/>
    </row>
    <row r="319" s="141" customFormat="1" spans="1:9">
      <c r="A319" s="159">
        <v>268</v>
      </c>
      <c r="B319" s="29" t="s">
        <v>2829</v>
      </c>
      <c r="C319" s="31" t="s">
        <v>2830</v>
      </c>
      <c r="D319" s="170"/>
      <c r="E319" s="159">
        <v>20</v>
      </c>
      <c r="F319" s="29" t="s">
        <v>51</v>
      </c>
      <c r="G319" s="158"/>
      <c r="H319" s="158"/>
      <c r="I319" s="158"/>
    </row>
    <row r="320" s="141" customFormat="1" spans="1:9">
      <c r="A320" s="159">
        <v>269</v>
      </c>
      <c r="B320" s="29" t="s">
        <v>2831</v>
      </c>
      <c r="C320" s="31" t="s">
        <v>2832</v>
      </c>
      <c r="D320" s="170"/>
      <c r="E320" s="159">
        <v>10</v>
      </c>
      <c r="F320" s="29" t="s">
        <v>51</v>
      </c>
      <c r="G320" s="158"/>
      <c r="H320" s="158"/>
      <c r="I320" s="158"/>
    </row>
    <row r="321" s="141" customFormat="1" spans="1:9">
      <c r="A321" s="159">
        <v>270</v>
      </c>
      <c r="B321" s="29" t="s">
        <v>2786</v>
      </c>
      <c r="C321" s="31" t="s">
        <v>2827</v>
      </c>
      <c r="D321" s="170"/>
      <c r="E321" s="159">
        <v>10</v>
      </c>
      <c r="F321" s="29" t="s">
        <v>103</v>
      </c>
      <c r="G321" s="158"/>
      <c r="H321" s="158"/>
      <c r="I321" s="158"/>
    </row>
    <row r="322" s="141" customFormat="1" spans="1:9">
      <c r="A322" s="159">
        <v>271</v>
      </c>
      <c r="B322" s="29" t="s">
        <v>2818</v>
      </c>
      <c r="C322" s="31" t="s">
        <v>2819</v>
      </c>
      <c r="D322" s="170"/>
      <c r="E322" s="159">
        <v>12</v>
      </c>
      <c r="F322" s="29" t="s">
        <v>51</v>
      </c>
      <c r="G322" s="158"/>
      <c r="H322" s="158"/>
      <c r="I322" s="158"/>
    </row>
    <row r="323" s="141" customFormat="1" spans="1:9">
      <c r="A323" s="159">
        <v>272</v>
      </c>
      <c r="B323" s="29" t="s">
        <v>2815</v>
      </c>
      <c r="C323" s="31" t="s">
        <v>2793</v>
      </c>
      <c r="D323" s="170"/>
      <c r="E323" s="159">
        <v>5</v>
      </c>
      <c r="F323" s="29" t="s">
        <v>51</v>
      </c>
      <c r="G323" s="158"/>
      <c r="H323" s="158"/>
      <c r="I323" s="158"/>
    </row>
    <row r="324" s="141" customFormat="1" spans="1:9">
      <c r="A324" s="159">
        <v>273</v>
      </c>
      <c r="B324" s="29" t="s">
        <v>2784</v>
      </c>
      <c r="C324" s="31" t="s">
        <v>2785</v>
      </c>
      <c r="D324" s="170"/>
      <c r="E324" s="159">
        <v>1</v>
      </c>
      <c r="F324" s="29" t="s">
        <v>51</v>
      </c>
      <c r="G324" s="158"/>
      <c r="H324" s="158"/>
      <c r="I324" s="158"/>
    </row>
    <row r="325" s="141" customFormat="1" spans="1:9">
      <c r="A325" s="159">
        <v>274</v>
      </c>
      <c r="B325" s="29" t="s">
        <v>2771</v>
      </c>
      <c r="C325" s="31" t="s">
        <v>2772</v>
      </c>
      <c r="D325" s="170"/>
      <c r="E325" s="159">
        <v>2</v>
      </c>
      <c r="F325" s="29" t="s">
        <v>56</v>
      </c>
      <c r="G325" s="158"/>
      <c r="H325" s="158"/>
      <c r="I325" s="158"/>
    </row>
    <row r="326" s="141" customFormat="1" spans="1:9">
      <c r="A326" s="159">
        <v>275</v>
      </c>
      <c r="B326" s="29" t="s">
        <v>2963</v>
      </c>
      <c r="C326" s="31" t="s">
        <v>2964</v>
      </c>
      <c r="D326" s="170"/>
      <c r="E326" s="159">
        <v>6</v>
      </c>
      <c r="F326" s="29" t="s">
        <v>51</v>
      </c>
      <c r="G326" s="158"/>
      <c r="H326" s="158"/>
      <c r="I326" s="158"/>
    </row>
    <row r="327" s="141" customFormat="1" spans="1:9">
      <c r="A327" s="161" t="s">
        <v>2965</v>
      </c>
      <c r="B327" s="162"/>
      <c r="C327" s="162"/>
      <c r="D327" s="163"/>
      <c r="E327" s="176"/>
      <c r="F327" s="176"/>
      <c r="G327" s="158"/>
      <c r="H327" s="158"/>
      <c r="I327" s="158"/>
    </row>
    <row r="328" s="141" customFormat="1" ht="33" spans="1:9">
      <c r="A328" s="159">
        <v>276</v>
      </c>
      <c r="B328" s="29" t="s">
        <v>2855</v>
      </c>
      <c r="C328" s="31" t="s">
        <v>2856</v>
      </c>
      <c r="D328" s="170"/>
      <c r="E328" s="159">
        <v>328</v>
      </c>
      <c r="F328" s="29" t="s">
        <v>56</v>
      </c>
      <c r="G328" s="158"/>
      <c r="H328" s="158"/>
      <c r="I328" s="158"/>
    </row>
    <row r="329" s="141" customFormat="1" ht="33" spans="1:9">
      <c r="A329" s="159">
        <v>277</v>
      </c>
      <c r="B329" s="29" t="s">
        <v>2857</v>
      </c>
      <c r="C329" s="31" t="s">
        <v>2858</v>
      </c>
      <c r="D329" s="170"/>
      <c r="E329" s="159">
        <v>2</v>
      </c>
      <c r="F329" s="29" t="s">
        <v>51</v>
      </c>
      <c r="G329" s="158"/>
      <c r="H329" s="158"/>
      <c r="I329" s="158"/>
    </row>
    <row r="330" s="141" customFormat="1" ht="33" spans="1:9">
      <c r="A330" s="159">
        <v>278</v>
      </c>
      <c r="B330" s="29" t="s">
        <v>2966</v>
      </c>
      <c r="C330" s="31" t="s">
        <v>2967</v>
      </c>
      <c r="D330" s="170"/>
      <c r="E330" s="159">
        <v>3</v>
      </c>
      <c r="F330" s="29" t="s">
        <v>51</v>
      </c>
      <c r="G330" s="158"/>
      <c r="H330" s="158"/>
      <c r="I330" s="158"/>
    </row>
    <row r="331" s="141" customFormat="1" spans="1:9">
      <c r="A331" s="159">
        <v>279</v>
      </c>
      <c r="B331" s="29" t="s">
        <v>2771</v>
      </c>
      <c r="C331" s="31" t="s">
        <v>2772</v>
      </c>
      <c r="D331" s="170"/>
      <c r="E331" s="159">
        <v>10</v>
      </c>
      <c r="F331" s="29" t="s">
        <v>56</v>
      </c>
      <c r="G331" s="158"/>
      <c r="H331" s="158"/>
      <c r="I331" s="158"/>
    </row>
    <row r="332" s="141" customFormat="1" spans="1:9">
      <c r="A332" s="161" t="s">
        <v>2968</v>
      </c>
      <c r="B332" s="162"/>
      <c r="C332" s="162"/>
      <c r="D332" s="163"/>
      <c r="E332" s="176"/>
      <c r="F332" s="176"/>
      <c r="G332" s="158"/>
      <c r="H332" s="158"/>
      <c r="I332" s="158"/>
    </row>
    <row r="333" s="141" customFormat="1" spans="1:9">
      <c r="A333" s="159">
        <v>280</v>
      </c>
      <c r="B333" s="29" t="s">
        <v>2969</v>
      </c>
      <c r="C333" s="31" t="s">
        <v>2970</v>
      </c>
      <c r="D333" s="170"/>
      <c r="E333" s="159">
        <v>2</v>
      </c>
      <c r="F333" s="29" t="s">
        <v>51</v>
      </c>
      <c r="G333" s="158"/>
      <c r="H333" s="158"/>
      <c r="I333" s="158"/>
    </row>
    <row r="334" s="141" customFormat="1" ht="33" spans="1:9">
      <c r="A334" s="159">
        <v>281</v>
      </c>
      <c r="B334" s="29" t="s">
        <v>2971</v>
      </c>
      <c r="C334" s="31" t="s">
        <v>2972</v>
      </c>
      <c r="D334" s="170"/>
      <c r="E334" s="159">
        <v>1</v>
      </c>
      <c r="F334" s="29" t="s">
        <v>103</v>
      </c>
      <c r="G334" s="158"/>
      <c r="H334" s="158"/>
      <c r="I334" s="158"/>
    </row>
    <row r="335" s="141" customFormat="1" spans="1:9">
      <c r="A335" s="159">
        <v>282</v>
      </c>
      <c r="B335" s="29" t="s">
        <v>2784</v>
      </c>
      <c r="C335" s="31" t="s">
        <v>2785</v>
      </c>
      <c r="D335" s="170"/>
      <c r="E335" s="159">
        <v>2</v>
      </c>
      <c r="F335" s="29" t="s">
        <v>51</v>
      </c>
      <c r="G335" s="158"/>
      <c r="H335" s="158"/>
      <c r="I335" s="158"/>
    </row>
    <row r="336" s="141" customFormat="1" spans="1:9">
      <c r="A336" s="159">
        <v>283</v>
      </c>
      <c r="B336" s="29" t="s">
        <v>2771</v>
      </c>
      <c r="C336" s="31" t="s">
        <v>2772</v>
      </c>
      <c r="D336" s="170"/>
      <c r="E336" s="159">
        <v>4</v>
      </c>
      <c r="F336" s="29" t="s">
        <v>56</v>
      </c>
      <c r="G336" s="158"/>
      <c r="H336" s="158"/>
      <c r="I336" s="158"/>
    </row>
    <row r="337" s="141" customFormat="1" spans="1:9">
      <c r="A337" s="159">
        <v>284</v>
      </c>
      <c r="B337" s="29" t="s">
        <v>2786</v>
      </c>
      <c r="C337" s="31" t="s">
        <v>2973</v>
      </c>
      <c r="D337" s="170"/>
      <c r="E337" s="159">
        <v>1</v>
      </c>
      <c r="F337" s="29" t="s">
        <v>51</v>
      </c>
      <c r="G337" s="158"/>
      <c r="H337" s="158"/>
      <c r="I337" s="158"/>
    </row>
    <row r="338" s="141" customFormat="1" spans="1:9">
      <c r="A338" s="155" t="s">
        <v>2974</v>
      </c>
      <c r="B338" s="176"/>
      <c r="C338" s="170"/>
      <c r="D338" s="170"/>
      <c r="E338" s="176"/>
      <c r="F338" s="176"/>
      <c r="G338" s="158"/>
      <c r="H338" s="158"/>
      <c r="I338" s="158"/>
    </row>
    <row r="339" s="141" customFormat="1" spans="1:9">
      <c r="A339" s="159">
        <v>285</v>
      </c>
      <c r="B339" s="29" t="s">
        <v>2860</v>
      </c>
      <c r="C339" s="31" t="s">
        <v>2975</v>
      </c>
      <c r="D339" s="170"/>
      <c r="E339" s="159">
        <v>21</v>
      </c>
      <c r="F339" s="29" t="s">
        <v>2594</v>
      </c>
      <c r="G339" s="158"/>
      <c r="H339" s="158"/>
      <c r="I339" s="158"/>
    </row>
    <row r="340" s="141" customFormat="1" spans="1:9">
      <c r="A340" s="159">
        <v>286</v>
      </c>
      <c r="B340" s="29" t="s">
        <v>2862</v>
      </c>
      <c r="C340" s="31" t="s">
        <v>2863</v>
      </c>
      <c r="D340" s="170"/>
      <c r="E340" s="159">
        <v>21</v>
      </c>
      <c r="F340" s="29" t="s">
        <v>2594</v>
      </c>
      <c r="G340" s="158"/>
      <c r="H340" s="158"/>
      <c r="I340" s="158"/>
    </row>
    <row r="341" s="141" customFormat="1" spans="1:9">
      <c r="A341" s="159">
        <v>287</v>
      </c>
      <c r="B341" s="29" t="s">
        <v>2885</v>
      </c>
      <c r="C341" s="31" t="s">
        <v>2886</v>
      </c>
      <c r="D341" s="170"/>
      <c r="E341" s="178">
        <v>23.6</v>
      </c>
      <c r="F341" s="29" t="s">
        <v>2594</v>
      </c>
      <c r="G341" s="158"/>
      <c r="H341" s="158"/>
      <c r="I341" s="158"/>
    </row>
    <row r="342" s="141" customFormat="1" spans="1:9">
      <c r="A342" s="159">
        <v>288</v>
      </c>
      <c r="B342" s="29" t="s">
        <v>2866</v>
      </c>
      <c r="C342" s="31" t="s">
        <v>2976</v>
      </c>
      <c r="D342" s="170"/>
      <c r="E342" s="159">
        <v>21</v>
      </c>
      <c r="F342" s="29" t="s">
        <v>2594</v>
      </c>
      <c r="G342" s="158"/>
      <c r="H342" s="158"/>
      <c r="I342" s="158"/>
    </row>
    <row r="343" s="141" customFormat="1" spans="1:9">
      <c r="A343" s="159">
        <v>289</v>
      </c>
      <c r="B343" s="29" t="s">
        <v>2864</v>
      </c>
      <c r="C343" s="31" t="s">
        <v>2865</v>
      </c>
      <c r="D343" s="170"/>
      <c r="E343" s="159">
        <v>10</v>
      </c>
      <c r="F343" s="29" t="s">
        <v>103</v>
      </c>
      <c r="G343" s="158"/>
      <c r="H343" s="158"/>
      <c r="I343" s="158"/>
    </row>
    <row r="344" s="141" customFormat="1" ht="33" spans="1:9">
      <c r="A344" s="159">
        <v>290</v>
      </c>
      <c r="B344" s="29" t="s">
        <v>2977</v>
      </c>
      <c r="C344" s="31" t="s">
        <v>2869</v>
      </c>
      <c r="D344" s="170"/>
      <c r="E344" s="159">
        <v>21</v>
      </c>
      <c r="F344" s="29" t="s">
        <v>2594</v>
      </c>
      <c r="G344" s="158"/>
      <c r="H344" s="158"/>
      <c r="I344" s="158"/>
    </row>
    <row r="345" s="141" customFormat="1" ht="33" spans="1:9">
      <c r="A345" s="159">
        <v>291</v>
      </c>
      <c r="B345" s="29" t="s">
        <v>2978</v>
      </c>
      <c r="C345" s="31" t="s">
        <v>2871</v>
      </c>
      <c r="D345" s="170"/>
      <c r="E345" s="159">
        <v>12</v>
      </c>
      <c r="F345" s="29" t="s">
        <v>2594</v>
      </c>
      <c r="G345" s="158"/>
      <c r="H345" s="158"/>
      <c r="I345" s="158"/>
    </row>
    <row r="346" s="141" customFormat="1" ht="33" spans="1:9">
      <c r="A346" s="159">
        <v>292</v>
      </c>
      <c r="B346" s="29" t="s">
        <v>2979</v>
      </c>
      <c r="C346" s="31" t="s">
        <v>2871</v>
      </c>
      <c r="D346" s="170"/>
      <c r="E346" s="159">
        <v>4</v>
      </c>
      <c r="F346" s="29" t="s">
        <v>103</v>
      </c>
      <c r="G346" s="158"/>
      <c r="H346" s="158"/>
      <c r="I346" s="158"/>
    </row>
    <row r="347" s="141" customFormat="1" spans="1:9">
      <c r="A347" s="159">
        <v>293</v>
      </c>
      <c r="B347" s="29" t="s">
        <v>2980</v>
      </c>
      <c r="C347" s="31" t="s">
        <v>2981</v>
      </c>
      <c r="D347" s="170"/>
      <c r="E347" s="159">
        <v>1</v>
      </c>
      <c r="F347" s="29" t="s">
        <v>51</v>
      </c>
      <c r="G347" s="158"/>
      <c r="H347" s="158"/>
      <c r="I347" s="158"/>
    </row>
    <row r="348" s="141" customFormat="1" ht="33" spans="1:9">
      <c r="A348" s="159">
        <v>294</v>
      </c>
      <c r="B348" s="29" t="s">
        <v>2982</v>
      </c>
      <c r="C348" s="31" t="s">
        <v>2876</v>
      </c>
      <c r="D348" s="170"/>
      <c r="E348" s="159">
        <v>1</v>
      </c>
      <c r="F348" s="29" t="s">
        <v>51</v>
      </c>
      <c r="G348" s="158"/>
      <c r="H348" s="158"/>
      <c r="I348" s="158"/>
    </row>
    <row r="349" s="141" customFormat="1" spans="1:9">
      <c r="A349" s="159">
        <v>295</v>
      </c>
      <c r="B349" s="29" t="s">
        <v>2983</v>
      </c>
      <c r="C349" s="31" t="s">
        <v>2878</v>
      </c>
      <c r="D349" s="170"/>
      <c r="E349" s="159">
        <v>1</v>
      </c>
      <c r="F349" s="29" t="s">
        <v>51</v>
      </c>
      <c r="G349" s="158"/>
      <c r="H349" s="158"/>
      <c r="I349" s="158"/>
    </row>
    <row r="350" s="141" customFormat="1" ht="33" spans="1:9">
      <c r="A350" s="159">
        <v>296</v>
      </c>
      <c r="B350" s="29" t="s">
        <v>2879</v>
      </c>
      <c r="C350" s="31" t="s">
        <v>2880</v>
      </c>
      <c r="D350" s="170"/>
      <c r="E350" s="159">
        <v>2</v>
      </c>
      <c r="F350" s="29" t="s">
        <v>2881</v>
      </c>
      <c r="G350" s="158"/>
      <c r="H350" s="158"/>
      <c r="I350" s="158"/>
    </row>
    <row r="351" s="141" customFormat="1" spans="1:9">
      <c r="A351" s="159">
        <v>297</v>
      </c>
      <c r="B351" s="29" t="s">
        <v>2884</v>
      </c>
      <c r="C351" s="31" t="s">
        <v>2880</v>
      </c>
      <c r="D351" s="170"/>
      <c r="E351" s="159">
        <v>1</v>
      </c>
      <c r="F351" s="29" t="s">
        <v>56</v>
      </c>
      <c r="G351" s="158"/>
      <c r="H351" s="158"/>
      <c r="I351" s="158"/>
    </row>
    <row r="352" s="141" customFormat="1" ht="33" spans="1:9">
      <c r="A352" s="159">
        <v>298</v>
      </c>
      <c r="B352" s="29" t="s">
        <v>2882</v>
      </c>
      <c r="C352" s="31" t="s">
        <v>2871</v>
      </c>
      <c r="D352" s="170"/>
      <c r="E352" s="159">
        <v>4</v>
      </c>
      <c r="F352" s="29" t="s">
        <v>103</v>
      </c>
      <c r="G352" s="158"/>
      <c r="H352" s="158"/>
      <c r="I352" s="158"/>
    </row>
    <row r="353" s="141" customFormat="1" spans="1:9">
      <c r="A353" s="159">
        <v>299</v>
      </c>
      <c r="B353" s="29" t="s">
        <v>2892</v>
      </c>
      <c r="C353" s="31" t="s">
        <v>2984</v>
      </c>
      <c r="D353" s="170"/>
      <c r="E353" s="159">
        <v>1</v>
      </c>
      <c r="F353" s="29" t="s">
        <v>103</v>
      </c>
      <c r="G353" s="158"/>
      <c r="H353" s="158"/>
      <c r="I353" s="158"/>
    </row>
    <row r="354" s="141" customFormat="1" spans="1:9">
      <c r="A354" s="159">
        <v>300</v>
      </c>
      <c r="B354" s="29" t="s">
        <v>2883</v>
      </c>
      <c r="C354" s="31" t="s">
        <v>2869</v>
      </c>
      <c r="D354" s="170"/>
      <c r="E354" s="159">
        <v>2</v>
      </c>
      <c r="F354" s="29" t="s">
        <v>103</v>
      </c>
      <c r="G354" s="158"/>
      <c r="H354" s="158"/>
      <c r="I354" s="158"/>
    </row>
    <row r="355" s="141" customFormat="1" spans="1:9">
      <c r="A355" s="155" t="s">
        <v>2985</v>
      </c>
      <c r="B355" s="176"/>
      <c r="C355" s="170"/>
      <c r="D355" s="170"/>
      <c r="E355" s="176"/>
      <c r="F355" s="176"/>
      <c r="G355" s="158"/>
      <c r="H355" s="158"/>
      <c r="I355" s="158"/>
    </row>
    <row r="356" s="141" customFormat="1" spans="1:9">
      <c r="A356" s="159">
        <v>301</v>
      </c>
      <c r="B356" s="29" t="s">
        <v>2860</v>
      </c>
      <c r="C356" s="31" t="s">
        <v>2898</v>
      </c>
      <c r="D356" s="170"/>
      <c r="E356" s="159">
        <v>6</v>
      </c>
      <c r="F356" s="29" t="s">
        <v>2594</v>
      </c>
      <c r="G356" s="158"/>
      <c r="H356" s="158"/>
      <c r="I356" s="158"/>
    </row>
    <row r="357" s="141" customFormat="1" spans="1:9">
      <c r="A357" s="159">
        <v>302</v>
      </c>
      <c r="B357" s="29" t="s">
        <v>2862</v>
      </c>
      <c r="C357" s="31" t="s">
        <v>2863</v>
      </c>
      <c r="D357" s="170"/>
      <c r="E357" s="159">
        <v>6</v>
      </c>
      <c r="F357" s="29" t="s">
        <v>2594</v>
      </c>
      <c r="G357" s="158"/>
      <c r="H357" s="158"/>
      <c r="I357" s="158"/>
    </row>
    <row r="358" s="141" customFormat="1" spans="1:9">
      <c r="A358" s="159">
        <v>303</v>
      </c>
      <c r="B358" s="29" t="s">
        <v>2864</v>
      </c>
      <c r="C358" s="31" t="s">
        <v>2865</v>
      </c>
      <c r="D358" s="170"/>
      <c r="E358" s="159">
        <v>3</v>
      </c>
      <c r="F358" s="29" t="s">
        <v>103</v>
      </c>
      <c r="G358" s="158"/>
      <c r="H358" s="158"/>
      <c r="I358" s="158"/>
    </row>
    <row r="359" s="141" customFormat="1" spans="1:9">
      <c r="A359" s="159">
        <v>304</v>
      </c>
      <c r="B359" s="29" t="s">
        <v>2986</v>
      </c>
      <c r="C359" s="31" t="s">
        <v>2886</v>
      </c>
      <c r="D359" s="170"/>
      <c r="E359" s="159">
        <v>6</v>
      </c>
      <c r="F359" s="29" t="s">
        <v>2594</v>
      </c>
      <c r="G359" s="158"/>
      <c r="H359" s="158"/>
      <c r="I359" s="158"/>
    </row>
    <row r="360" s="141" customFormat="1" ht="33" spans="1:9">
      <c r="A360" s="159">
        <v>305</v>
      </c>
      <c r="B360" s="29" t="s">
        <v>2987</v>
      </c>
      <c r="C360" s="31" t="s">
        <v>2869</v>
      </c>
      <c r="D360" s="170"/>
      <c r="E360" s="159">
        <v>6</v>
      </c>
      <c r="F360" s="29" t="s">
        <v>2594</v>
      </c>
      <c r="G360" s="158"/>
      <c r="H360" s="158"/>
      <c r="I360" s="158"/>
    </row>
    <row r="361" s="141" customFormat="1" spans="1:9">
      <c r="A361" s="159">
        <v>306</v>
      </c>
      <c r="B361" s="29" t="s">
        <v>2885</v>
      </c>
      <c r="C361" s="31" t="s">
        <v>2886</v>
      </c>
      <c r="D361" s="170"/>
      <c r="E361" s="178">
        <v>14.4</v>
      </c>
      <c r="F361" s="29" t="s">
        <v>2594</v>
      </c>
      <c r="G361" s="158"/>
      <c r="H361" s="158"/>
      <c r="I361" s="158"/>
    </row>
    <row r="362" s="141" customFormat="1" ht="33" spans="1:9">
      <c r="A362" s="159">
        <v>307</v>
      </c>
      <c r="B362" s="29" t="s">
        <v>2901</v>
      </c>
      <c r="C362" s="31" t="s">
        <v>2871</v>
      </c>
      <c r="D362" s="170"/>
      <c r="E362" s="159">
        <v>3</v>
      </c>
      <c r="F362" s="29" t="s">
        <v>2594</v>
      </c>
      <c r="G362" s="158"/>
      <c r="H362" s="158"/>
      <c r="I362" s="158"/>
    </row>
    <row r="363" s="141" customFormat="1" ht="33" spans="1:9">
      <c r="A363" s="159">
        <v>308</v>
      </c>
      <c r="B363" s="29" t="s">
        <v>2902</v>
      </c>
      <c r="C363" s="31" t="s">
        <v>2871</v>
      </c>
      <c r="D363" s="170"/>
      <c r="E363" s="159">
        <v>2</v>
      </c>
      <c r="F363" s="29" t="s">
        <v>103</v>
      </c>
      <c r="G363" s="158"/>
      <c r="H363" s="158"/>
      <c r="I363" s="158"/>
    </row>
    <row r="364" s="141" customFormat="1" ht="33" spans="1:9">
      <c r="A364" s="159">
        <v>309</v>
      </c>
      <c r="B364" s="29" t="s">
        <v>2903</v>
      </c>
      <c r="C364" s="31" t="s">
        <v>2904</v>
      </c>
      <c r="D364" s="170"/>
      <c r="E364" s="159">
        <v>1</v>
      </c>
      <c r="F364" s="29" t="s">
        <v>51</v>
      </c>
      <c r="G364" s="158"/>
      <c r="H364" s="158"/>
      <c r="I364" s="158"/>
    </row>
    <row r="365" s="141" customFormat="1" ht="33" spans="1:9">
      <c r="A365" s="159">
        <v>310</v>
      </c>
      <c r="B365" s="29" t="s">
        <v>2905</v>
      </c>
      <c r="C365" s="31" t="s">
        <v>2906</v>
      </c>
      <c r="D365" s="170"/>
      <c r="E365" s="159">
        <v>1</v>
      </c>
      <c r="F365" s="29" t="s">
        <v>51</v>
      </c>
      <c r="G365" s="158"/>
      <c r="H365" s="158"/>
      <c r="I365" s="158"/>
    </row>
    <row r="366" s="141" customFormat="1" ht="33" spans="1:9">
      <c r="A366" s="159">
        <v>311</v>
      </c>
      <c r="B366" s="29" t="s">
        <v>2882</v>
      </c>
      <c r="C366" s="31" t="s">
        <v>2871</v>
      </c>
      <c r="D366" s="170"/>
      <c r="E366" s="159">
        <v>2</v>
      </c>
      <c r="F366" s="29" t="s">
        <v>103</v>
      </c>
      <c r="G366" s="158"/>
      <c r="H366" s="158"/>
      <c r="I366" s="158"/>
    </row>
    <row r="367" s="141" customFormat="1" ht="33" spans="1:9">
      <c r="A367" s="159">
        <v>312</v>
      </c>
      <c r="B367" s="29" t="s">
        <v>2879</v>
      </c>
      <c r="C367" s="31" t="s">
        <v>2880</v>
      </c>
      <c r="D367" s="170"/>
      <c r="E367" s="159">
        <v>1</v>
      </c>
      <c r="F367" s="29" t="s">
        <v>2881</v>
      </c>
      <c r="G367" s="158"/>
      <c r="H367" s="158"/>
      <c r="I367" s="158"/>
    </row>
    <row r="368" s="141" customFormat="1" spans="1:9">
      <c r="A368" s="159">
        <v>313</v>
      </c>
      <c r="B368" s="29" t="s">
        <v>2884</v>
      </c>
      <c r="C368" s="31" t="s">
        <v>2880</v>
      </c>
      <c r="D368" s="170"/>
      <c r="E368" s="159">
        <v>1</v>
      </c>
      <c r="F368" s="29" t="s">
        <v>56</v>
      </c>
      <c r="G368" s="158"/>
      <c r="H368" s="158"/>
      <c r="I368" s="158"/>
    </row>
    <row r="369" s="141" customFormat="1" spans="1:9">
      <c r="A369" s="159">
        <v>314</v>
      </c>
      <c r="B369" s="29" t="s">
        <v>2883</v>
      </c>
      <c r="C369" s="31" t="s">
        <v>2869</v>
      </c>
      <c r="D369" s="170"/>
      <c r="E369" s="159">
        <v>1</v>
      </c>
      <c r="F369" s="29" t="s">
        <v>103</v>
      </c>
      <c r="G369" s="158"/>
      <c r="H369" s="158"/>
      <c r="I369" s="158"/>
    </row>
    <row r="370" s="141" customFormat="1" spans="1:9">
      <c r="A370" s="159">
        <v>315</v>
      </c>
      <c r="B370" s="29" t="s">
        <v>2892</v>
      </c>
      <c r="C370" s="31" t="s">
        <v>2988</v>
      </c>
      <c r="D370" s="170"/>
      <c r="E370" s="159">
        <v>1</v>
      </c>
      <c r="F370" s="29" t="s">
        <v>103</v>
      </c>
      <c r="G370" s="158"/>
      <c r="H370" s="158"/>
      <c r="I370" s="158"/>
    </row>
    <row r="371" s="141" customFormat="1" spans="1:9">
      <c r="A371" s="155" t="s">
        <v>2989</v>
      </c>
      <c r="B371" s="176"/>
      <c r="C371" s="170"/>
      <c r="D371" s="170"/>
      <c r="E371" s="176"/>
      <c r="F371" s="176"/>
      <c r="G371" s="158"/>
      <c r="H371" s="158"/>
      <c r="I371" s="158"/>
    </row>
    <row r="372" s="141" customFormat="1" spans="1:9">
      <c r="A372" s="159">
        <v>316</v>
      </c>
      <c r="B372" s="29" t="s">
        <v>2860</v>
      </c>
      <c r="C372" s="31" t="s">
        <v>2990</v>
      </c>
      <c r="D372" s="170"/>
      <c r="E372" s="178">
        <v>8.5</v>
      </c>
      <c r="F372" s="29" t="s">
        <v>2594</v>
      </c>
      <c r="G372" s="158"/>
      <c r="H372" s="158"/>
      <c r="I372" s="158"/>
    </row>
    <row r="373" s="141" customFormat="1" spans="1:9">
      <c r="A373" s="159">
        <v>317</v>
      </c>
      <c r="B373" s="29" t="s">
        <v>2862</v>
      </c>
      <c r="C373" s="31" t="s">
        <v>2863</v>
      </c>
      <c r="D373" s="170"/>
      <c r="E373" s="159">
        <v>17</v>
      </c>
      <c r="F373" s="29" t="s">
        <v>2594</v>
      </c>
      <c r="G373" s="158"/>
      <c r="H373" s="158"/>
      <c r="I373" s="158"/>
    </row>
    <row r="374" s="141" customFormat="1" spans="1:9">
      <c r="A374" s="159">
        <v>318</v>
      </c>
      <c r="B374" s="29" t="s">
        <v>2864</v>
      </c>
      <c r="C374" s="31" t="s">
        <v>2865</v>
      </c>
      <c r="D374" s="170"/>
      <c r="E374" s="159">
        <v>3</v>
      </c>
      <c r="F374" s="29" t="s">
        <v>103</v>
      </c>
      <c r="G374" s="158"/>
      <c r="H374" s="158"/>
      <c r="I374" s="158"/>
    </row>
    <row r="375" s="141" customFormat="1" ht="33" spans="1:9">
      <c r="A375" s="159">
        <v>319</v>
      </c>
      <c r="B375" s="29" t="s">
        <v>2991</v>
      </c>
      <c r="C375" s="31" t="s">
        <v>2869</v>
      </c>
      <c r="D375" s="170"/>
      <c r="E375" s="178">
        <v>8.3</v>
      </c>
      <c r="F375" s="29" t="s">
        <v>2594</v>
      </c>
      <c r="G375" s="158"/>
      <c r="H375" s="158"/>
      <c r="I375" s="158"/>
    </row>
    <row r="376" s="141" customFormat="1" spans="1:9">
      <c r="A376" s="159">
        <v>320</v>
      </c>
      <c r="B376" s="29" t="s">
        <v>2885</v>
      </c>
      <c r="C376" s="31" t="s">
        <v>2886</v>
      </c>
      <c r="D376" s="170"/>
      <c r="E376" s="159">
        <v>17</v>
      </c>
      <c r="F376" s="29" t="s">
        <v>2594</v>
      </c>
      <c r="G376" s="158"/>
      <c r="H376" s="158"/>
      <c r="I376" s="158"/>
    </row>
    <row r="377" s="141" customFormat="1" ht="33" spans="1:9">
      <c r="A377" s="159">
        <v>321</v>
      </c>
      <c r="B377" s="29" t="s">
        <v>2870</v>
      </c>
      <c r="C377" s="31" t="s">
        <v>2871</v>
      </c>
      <c r="D377" s="170"/>
      <c r="E377" s="159">
        <v>20</v>
      </c>
      <c r="F377" s="29" t="s">
        <v>2594</v>
      </c>
      <c r="G377" s="158"/>
      <c r="H377" s="158"/>
      <c r="I377" s="158"/>
    </row>
    <row r="378" s="141" customFormat="1" ht="33" spans="1:9">
      <c r="A378" s="159">
        <v>322</v>
      </c>
      <c r="B378" s="29" t="s">
        <v>2992</v>
      </c>
      <c r="C378" s="31" t="s">
        <v>2871</v>
      </c>
      <c r="D378" s="170"/>
      <c r="E378" s="159">
        <v>2</v>
      </c>
      <c r="F378" s="29" t="s">
        <v>103</v>
      </c>
      <c r="G378" s="158"/>
      <c r="H378" s="158"/>
      <c r="I378" s="158"/>
    </row>
    <row r="379" s="141" customFormat="1" ht="33" spans="1:9">
      <c r="A379" s="159">
        <v>323</v>
      </c>
      <c r="B379" s="29" t="s">
        <v>2903</v>
      </c>
      <c r="C379" s="31" t="s">
        <v>2904</v>
      </c>
      <c r="D379" s="170"/>
      <c r="E379" s="159">
        <v>1</v>
      </c>
      <c r="F379" s="29" t="s">
        <v>51</v>
      </c>
      <c r="G379" s="158"/>
      <c r="H379" s="158"/>
      <c r="I379" s="158"/>
    </row>
    <row r="380" s="141" customFormat="1" ht="33" spans="1:9">
      <c r="A380" s="159">
        <v>324</v>
      </c>
      <c r="B380" s="29" t="s">
        <v>2905</v>
      </c>
      <c r="C380" s="31" t="s">
        <v>2906</v>
      </c>
      <c r="D380" s="170"/>
      <c r="E380" s="159">
        <v>1</v>
      </c>
      <c r="F380" s="29" t="s">
        <v>51</v>
      </c>
      <c r="G380" s="158"/>
      <c r="H380" s="158"/>
      <c r="I380" s="158"/>
    </row>
    <row r="381" s="141" customFormat="1" ht="33" spans="1:9">
      <c r="A381" s="159">
        <v>325</v>
      </c>
      <c r="B381" s="29" t="s">
        <v>2882</v>
      </c>
      <c r="C381" s="31" t="s">
        <v>2871</v>
      </c>
      <c r="D381" s="170"/>
      <c r="E381" s="159">
        <v>2</v>
      </c>
      <c r="F381" s="29" t="s">
        <v>103</v>
      </c>
      <c r="G381" s="158"/>
      <c r="H381" s="158"/>
      <c r="I381" s="158"/>
    </row>
    <row r="382" s="141" customFormat="1" ht="33" spans="1:9">
      <c r="A382" s="159">
        <v>326</v>
      </c>
      <c r="B382" s="29" t="s">
        <v>2879</v>
      </c>
      <c r="C382" s="31" t="s">
        <v>2880</v>
      </c>
      <c r="D382" s="170"/>
      <c r="E382" s="159">
        <v>1</v>
      </c>
      <c r="F382" s="29" t="s">
        <v>2881</v>
      </c>
      <c r="G382" s="158"/>
      <c r="H382" s="158"/>
      <c r="I382" s="158"/>
    </row>
    <row r="383" s="141" customFormat="1" spans="1:9">
      <c r="A383" s="159">
        <v>327</v>
      </c>
      <c r="B383" s="29" t="s">
        <v>2884</v>
      </c>
      <c r="C383" s="31" t="s">
        <v>2880</v>
      </c>
      <c r="D383" s="170"/>
      <c r="E383" s="159">
        <v>1</v>
      </c>
      <c r="F383" s="29" t="s">
        <v>56</v>
      </c>
      <c r="G383" s="158"/>
      <c r="H383" s="158"/>
      <c r="I383" s="158"/>
    </row>
    <row r="384" s="141" customFormat="1" spans="1:9">
      <c r="A384" s="159">
        <v>328</v>
      </c>
      <c r="B384" s="29" t="s">
        <v>2883</v>
      </c>
      <c r="C384" s="31" t="s">
        <v>2869</v>
      </c>
      <c r="D384" s="170"/>
      <c r="E384" s="159">
        <v>1</v>
      </c>
      <c r="F384" s="29" t="s">
        <v>103</v>
      </c>
      <c r="G384" s="158"/>
      <c r="H384" s="158"/>
      <c r="I384" s="158"/>
    </row>
    <row r="385" s="141" customFormat="1" spans="1:9">
      <c r="A385" s="159">
        <v>329</v>
      </c>
      <c r="B385" s="29" t="s">
        <v>2892</v>
      </c>
      <c r="C385" s="31" t="s">
        <v>2893</v>
      </c>
      <c r="D385" s="170"/>
      <c r="E385" s="159">
        <v>1</v>
      </c>
      <c r="F385" s="29" t="s">
        <v>103</v>
      </c>
      <c r="G385" s="158"/>
      <c r="H385" s="158"/>
      <c r="I385" s="158"/>
    </row>
    <row r="386" s="141" customFormat="1" spans="1:9">
      <c r="A386" s="155" t="s">
        <v>2993</v>
      </c>
      <c r="B386" s="176"/>
      <c r="C386" s="170"/>
      <c r="D386" s="170"/>
      <c r="E386" s="176"/>
      <c r="F386" s="176"/>
      <c r="G386" s="158"/>
      <c r="H386" s="158"/>
      <c r="I386" s="158"/>
    </row>
    <row r="387" s="141" customFormat="1" spans="1:9">
      <c r="A387" s="159">
        <v>330</v>
      </c>
      <c r="B387" s="29" t="s">
        <v>2887</v>
      </c>
      <c r="C387" s="31" t="s">
        <v>2886</v>
      </c>
      <c r="D387" s="170"/>
      <c r="E387" s="159">
        <v>21</v>
      </c>
      <c r="F387" s="29" t="s">
        <v>2594</v>
      </c>
      <c r="G387" s="158"/>
      <c r="H387" s="158"/>
      <c r="I387" s="158"/>
    </row>
    <row r="388" s="141" customFormat="1" spans="1:9">
      <c r="A388" s="159">
        <v>331</v>
      </c>
      <c r="B388" s="29" t="s">
        <v>2888</v>
      </c>
      <c r="C388" s="31" t="s">
        <v>2886</v>
      </c>
      <c r="D388" s="170"/>
      <c r="E388" s="159">
        <v>10</v>
      </c>
      <c r="F388" s="29" t="s">
        <v>2594</v>
      </c>
      <c r="G388" s="158"/>
      <c r="H388" s="158"/>
      <c r="I388" s="158"/>
    </row>
    <row r="389" s="141" customFormat="1" spans="1:9">
      <c r="A389" s="159">
        <v>332</v>
      </c>
      <c r="B389" s="29" t="s">
        <v>2889</v>
      </c>
      <c r="C389" s="31" t="s">
        <v>2886</v>
      </c>
      <c r="D389" s="170"/>
      <c r="E389" s="159">
        <v>3</v>
      </c>
      <c r="F389" s="29" t="s">
        <v>103</v>
      </c>
      <c r="G389" s="158"/>
      <c r="H389" s="158"/>
      <c r="I389" s="158"/>
    </row>
    <row r="390" s="141" customFormat="1" ht="33" spans="1:9">
      <c r="A390" s="159">
        <v>333</v>
      </c>
      <c r="B390" s="29" t="s">
        <v>2994</v>
      </c>
      <c r="C390" s="31" t="s">
        <v>2995</v>
      </c>
      <c r="D390" s="170"/>
      <c r="E390" s="159">
        <v>1</v>
      </c>
      <c r="F390" s="29" t="s">
        <v>51</v>
      </c>
      <c r="G390" s="158"/>
      <c r="H390" s="158"/>
      <c r="I390" s="158"/>
    </row>
    <row r="391" s="141" customFormat="1" ht="33" spans="1:9">
      <c r="A391" s="159">
        <v>334</v>
      </c>
      <c r="B391" s="29" t="s">
        <v>2996</v>
      </c>
      <c r="C391" s="31" t="s">
        <v>2895</v>
      </c>
      <c r="D391" s="170"/>
      <c r="E391" s="159">
        <v>1</v>
      </c>
      <c r="F391" s="29" t="s">
        <v>51</v>
      </c>
      <c r="G391" s="158"/>
      <c r="H391" s="158"/>
      <c r="I391" s="158"/>
    </row>
    <row r="392" s="141" customFormat="1" ht="33" spans="1:9">
      <c r="A392" s="159">
        <v>335</v>
      </c>
      <c r="B392" s="29" t="s">
        <v>2882</v>
      </c>
      <c r="C392" s="31" t="s">
        <v>2871</v>
      </c>
      <c r="D392" s="170"/>
      <c r="E392" s="159">
        <v>2</v>
      </c>
      <c r="F392" s="29" t="s">
        <v>103</v>
      </c>
      <c r="G392" s="158"/>
      <c r="H392" s="158"/>
      <c r="I392" s="158"/>
    </row>
    <row r="393" s="141" customFormat="1" ht="33" spans="1:9">
      <c r="A393" s="159">
        <v>336</v>
      </c>
      <c r="B393" s="29" t="s">
        <v>2879</v>
      </c>
      <c r="C393" s="31" t="s">
        <v>2880</v>
      </c>
      <c r="D393" s="170"/>
      <c r="E393" s="159">
        <v>1</v>
      </c>
      <c r="F393" s="29" t="s">
        <v>2881</v>
      </c>
      <c r="G393" s="158"/>
      <c r="H393" s="158"/>
      <c r="I393" s="158"/>
    </row>
    <row r="394" s="141" customFormat="1" spans="1:9">
      <c r="A394" s="159">
        <v>337</v>
      </c>
      <c r="B394" s="29" t="s">
        <v>2883</v>
      </c>
      <c r="C394" s="31" t="s">
        <v>2869</v>
      </c>
      <c r="D394" s="170"/>
      <c r="E394" s="159">
        <v>1</v>
      </c>
      <c r="F394" s="29" t="s">
        <v>103</v>
      </c>
      <c r="G394" s="158"/>
      <c r="H394" s="158"/>
      <c r="I394" s="158"/>
    </row>
    <row r="395" s="141" customFormat="1" spans="1:9">
      <c r="A395" s="161" t="s">
        <v>3005</v>
      </c>
      <c r="B395" s="162"/>
      <c r="C395" s="162"/>
      <c r="D395" s="163"/>
      <c r="E395" s="176"/>
      <c r="F395" s="176"/>
      <c r="G395" s="158"/>
      <c r="H395" s="158"/>
      <c r="I395" s="158"/>
    </row>
    <row r="396" s="141" customFormat="1" spans="1:9">
      <c r="A396" s="159">
        <v>338</v>
      </c>
      <c r="B396" s="29" t="s">
        <v>3006</v>
      </c>
      <c r="C396" s="31" t="s">
        <v>3007</v>
      </c>
      <c r="D396" s="170"/>
      <c r="E396" s="159">
        <v>2</v>
      </c>
      <c r="F396" s="29" t="s">
        <v>51</v>
      </c>
      <c r="G396" s="158"/>
      <c r="H396" s="158"/>
      <c r="I396" s="158"/>
    </row>
    <row r="397" s="141" customFormat="1" spans="1:9">
      <c r="A397" s="155" t="s">
        <v>3008</v>
      </c>
      <c r="B397" s="176"/>
      <c r="C397" s="170"/>
      <c r="D397" s="170"/>
      <c r="E397" s="176"/>
      <c r="F397" s="176"/>
      <c r="G397" s="158"/>
      <c r="H397" s="158"/>
      <c r="I397" s="158"/>
    </row>
    <row r="398" s="141" customFormat="1" ht="49.5" spans="1:9">
      <c r="A398" s="159">
        <v>339</v>
      </c>
      <c r="B398" s="29" t="s">
        <v>3009</v>
      </c>
      <c r="C398" s="31" t="s">
        <v>3010</v>
      </c>
      <c r="D398" s="170"/>
      <c r="E398" s="159">
        <v>5000</v>
      </c>
      <c r="F398" s="29" t="s">
        <v>103</v>
      </c>
      <c r="G398" s="158"/>
      <c r="H398" s="158"/>
      <c r="I398" s="158"/>
    </row>
    <row r="399" s="141" customFormat="1" spans="1:9">
      <c r="A399" s="159">
        <v>340</v>
      </c>
      <c r="B399" s="29" t="s">
        <v>3011</v>
      </c>
      <c r="C399" s="31" t="s">
        <v>3012</v>
      </c>
      <c r="D399" s="170"/>
      <c r="E399" s="159">
        <v>5000</v>
      </c>
      <c r="F399" s="29" t="s">
        <v>103</v>
      </c>
      <c r="G399" s="158"/>
      <c r="H399" s="158"/>
      <c r="I399" s="158"/>
    </row>
    <row r="400" s="141" customFormat="1" spans="1:9">
      <c r="A400" s="159">
        <v>341</v>
      </c>
      <c r="B400" s="29" t="s">
        <v>3013</v>
      </c>
      <c r="C400" s="31" t="s">
        <v>3014</v>
      </c>
      <c r="D400" s="170"/>
      <c r="E400" s="159">
        <v>16</v>
      </c>
      <c r="F400" s="29" t="s">
        <v>103</v>
      </c>
      <c r="G400" s="158"/>
      <c r="H400" s="158"/>
      <c r="I400" s="158"/>
    </row>
    <row r="401" s="141" customFormat="1" spans="1:9">
      <c r="A401" s="159">
        <v>342</v>
      </c>
      <c r="B401" s="29" t="s">
        <v>3015</v>
      </c>
      <c r="C401" s="31" t="s">
        <v>3014</v>
      </c>
      <c r="D401" s="170"/>
      <c r="E401" s="159">
        <v>40</v>
      </c>
      <c r="F401" s="29" t="s">
        <v>103</v>
      </c>
      <c r="G401" s="158"/>
      <c r="H401" s="158"/>
      <c r="I401" s="158"/>
    </row>
    <row r="402" s="141" customFormat="1" spans="1:9">
      <c r="A402" s="159">
        <v>343</v>
      </c>
      <c r="B402" s="29" t="s">
        <v>3016</v>
      </c>
      <c r="C402" s="31" t="s">
        <v>3014</v>
      </c>
      <c r="D402" s="170"/>
      <c r="E402" s="159">
        <v>20</v>
      </c>
      <c r="F402" s="29" t="s">
        <v>103</v>
      </c>
      <c r="G402" s="158"/>
      <c r="H402" s="158"/>
      <c r="I402" s="158"/>
    </row>
    <row r="403" s="141" customFormat="1" spans="1:9">
      <c r="A403" s="159">
        <v>344</v>
      </c>
      <c r="B403" s="29" t="s">
        <v>3017</v>
      </c>
      <c r="C403" s="31" t="s">
        <v>3014</v>
      </c>
      <c r="D403" s="170"/>
      <c r="E403" s="159">
        <v>16</v>
      </c>
      <c r="F403" s="29" t="s">
        <v>103</v>
      </c>
      <c r="G403" s="158"/>
      <c r="H403" s="158"/>
      <c r="I403" s="158"/>
    </row>
    <row r="404" s="141" customFormat="1" spans="1:9">
      <c r="A404" s="159">
        <v>345</v>
      </c>
      <c r="B404" s="29" t="s">
        <v>3018</v>
      </c>
      <c r="C404" s="31" t="s">
        <v>3014</v>
      </c>
      <c r="D404" s="170"/>
      <c r="E404" s="159">
        <v>10</v>
      </c>
      <c r="F404" s="29" t="s">
        <v>103</v>
      </c>
      <c r="G404" s="158"/>
      <c r="H404" s="158"/>
      <c r="I404" s="158"/>
    </row>
    <row r="405" s="141" customFormat="1" spans="1:9">
      <c r="A405" s="159">
        <v>346</v>
      </c>
      <c r="B405" s="29" t="s">
        <v>3019</v>
      </c>
      <c r="C405" s="31" t="s">
        <v>3014</v>
      </c>
      <c r="D405" s="170"/>
      <c r="E405" s="159">
        <v>20</v>
      </c>
      <c r="F405" s="29" t="s">
        <v>103</v>
      </c>
      <c r="G405" s="158"/>
      <c r="H405" s="158"/>
      <c r="I405" s="158"/>
    </row>
    <row r="406" s="141" customFormat="1" spans="1:9">
      <c r="A406" s="159">
        <v>347</v>
      </c>
      <c r="B406" s="186" t="s">
        <v>3020</v>
      </c>
      <c r="C406" s="31" t="s">
        <v>3021</v>
      </c>
      <c r="D406" s="170"/>
      <c r="E406" s="29">
        <v>32</v>
      </c>
      <c r="F406" s="29" t="s">
        <v>103</v>
      </c>
      <c r="G406" s="158"/>
      <c r="H406" s="158"/>
      <c r="I406" s="158"/>
    </row>
    <row r="407" s="141" customFormat="1" spans="1:9">
      <c r="A407" s="159">
        <v>348</v>
      </c>
      <c r="B407" s="29" t="s">
        <v>3022</v>
      </c>
      <c r="C407" s="184" t="s">
        <v>3021</v>
      </c>
      <c r="D407" s="185"/>
      <c r="E407" s="159">
        <v>32</v>
      </c>
      <c r="F407" s="29" t="s">
        <v>103</v>
      </c>
      <c r="G407" s="158"/>
      <c r="H407" s="158"/>
      <c r="I407" s="158"/>
    </row>
    <row r="408" s="141" customFormat="1" spans="1:9">
      <c r="A408" s="159">
        <v>349</v>
      </c>
      <c r="B408" s="29" t="s">
        <v>3023</v>
      </c>
      <c r="C408" s="31" t="s">
        <v>3021</v>
      </c>
      <c r="D408" s="170"/>
      <c r="E408" s="159">
        <v>60</v>
      </c>
      <c r="F408" s="29" t="s">
        <v>103</v>
      </c>
      <c r="G408" s="158"/>
      <c r="H408" s="158"/>
      <c r="I408" s="158"/>
    </row>
    <row r="409" s="141" customFormat="1" spans="1:9">
      <c r="A409" s="159">
        <v>350</v>
      </c>
      <c r="B409" s="29" t="s">
        <v>3024</v>
      </c>
      <c r="C409" s="31" t="s">
        <v>3021</v>
      </c>
      <c r="D409" s="170"/>
      <c r="E409" s="159">
        <v>60</v>
      </c>
      <c r="F409" s="29" t="s">
        <v>103</v>
      </c>
      <c r="G409" s="158"/>
      <c r="H409" s="158"/>
      <c r="I409" s="158"/>
    </row>
    <row r="410" s="141" customFormat="1" spans="1:9">
      <c r="A410" s="159">
        <v>351</v>
      </c>
      <c r="B410" s="29" t="s">
        <v>3025</v>
      </c>
      <c r="C410" s="31" t="s">
        <v>3021</v>
      </c>
      <c r="D410" s="170"/>
      <c r="E410" s="159">
        <v>60</v>
      </c>
      <c r="F410" s="29" t="s">
        <v>103</v>
      </c>
      <c r="G410" s="158"/>
      <c r="H410" s="158"/>
      <c r="I410" s="158"/>
    </row>
    <row r="411" s="141" customFormat="1" spans="1:9">
      <c r="A411" s="159">
        <v>352</v>
      </c>
      <c r="B411" s="29" t="s">
        <v>3026</v>
      </c>
      <c r="C411" s="31" t="s">
        <v>3027</v>
      </c>
      <c r="D411" s="170"/>
      <c r="E411" s="159">
        <v>180</v>
      </c>
      <c r="F411" s="29" t="s">
        <v>369</v>
      </c>
      <c r="G411" s="158"/>
      <c r="H411" s="158"/>
      <c r="I411" s="158"/>
    </row>
    <row r="412" s="141" customFormat="1" spans="1:9">
      <c r="A412" s="159">
        <v>353</v>
      </c>
      <c r="B412" s="29" t="s">
        <v>3028</v>
      </c>
      <c r="C412" s="31" t="s">
        <v>3027</v>
      </c>
      <c r="D412" s="170"/>
      <c r="E412" s="159">
        <v>10</v>
      </c>
      <c r="F412" s="29" t="s">
        <v>369</v>
      </c>
      <c r="G412" s="158"/>
      <c r="H412" s="158"/>
      <c r="I412" s="158"/>
    </row>
    <row r="413" s="141" customFormat="1" spans="1:9">
      <c r="A413" s="159">
        <v>354</v>
      </c>
      <c r="B413" s="29" t="s">
        <v>3029</v>
      </c>
      <c r="C413" s="31" t="s">
        <v>3027</v>
      </c>
      <c r="D413" s="170"/>
      <c r="E413" s="159">
        <v>40</v>
      </c>
      <c r="F413" s="29" t="s">
        <v>369</v>
      </c>
      <c r="G413" s="158"/>
      <c r="H413" s="158"/>
      <c r="I413" s="158"/>
    </row>
    <row r="414" s="141" customFormat="1" spans="1:9">
      <c r="A414" s="159">
        <v>355</v>
      </c>
      <c r="B414" s="29" t="s">
        <v>3030</v>
      </c>
      <c r="C414" s="31" t="s">
        <v>3031</v>
      </c>
      <c r="D414" s="170"/>
      <c r="E414" s="159">
        <v>10</v>
      </c>
      <c r="F414" s="29" t="s">
        <v>369</v>
      </c>
      <c r="G414" s="158"/>
      <c r="H414" s="158"/>
      <c r="I414" s="158"/>
    </row>
    <row r="415" s="141" customFormat="1" spans="1:9">
      <c r="A415" s="159">
        <v>356</v>
      </c>
      <c r="B415" s="29" t="s">
        <v>3032</v>
      </c>
      <c r="C415" s="31" t="s">
        <v>3031</v>
      </c>
      <c r="D415" s="170"/>
      <c r="E415" s="159">
        <v>4</v>
      </c>
      <c r="F415" s="29" t="s">
        <v>369</v>
      </c>
      <c r="G415" s="158"/>
      <c r="H415" s="158"/>
      <c r="I415" s="158"/>
    </row>
    <row r="416" s="141" customFormat="1" spans="1:9">
      <c r="A416" s="159">
        <v>357</v>
      </c>
      <c r="B416" s="29" t="s">
        <v>3033</v>
      </c>
      <c r="C416" s="31" t="s">
        <v>3031</v>
      </c>
      <c r="D416" s="170"/>
      <c r="E416" s="159">
        <v>16</v>
      </c>
      <c r="F416" s="29" t="s">
        <v>369</v>
      </c>
      <c r="G416" s="158"/>
      <c r="H416" s="158"/>
      <c r="I416" s="158"/>
    </row>
    <row r="417" s="141" customFormat="1" spans="1:9">
      <c r="A417" s="159">
        <v>358</v>
      </c>
      <c r="B417" s="29" t="s">
        <v>3034</v>
      </c>
      <c r="C417" s="31" t="s">
        <v>3031</v>
      </c>
      <c r="D417" s="170"/>
      <c r="E417" s="159">
        <v>80</v>
      </c>
      <c r="F417" s="29" t="s">
        <v>369</v>
      </c>
      <c r="G417" s="158"/>
      <c r="H417" s="158"/>
      <c r="I417" s="158"/>
    </row>
    <row r="418" s="141" customFormat="1" spans="1:9">
      <c r="A418" s="159">
        <v>359</v>
      </c>
      <c r="B418" s="29" t="s">
        <v>3035</v>
      </c>
      <c r="C418" s="31" t="s">
        <v>3036</v>
      </c>
      <c r="D418" s="170"/>
      <c r="E418" s="159">
        <v>40</v>
      </c>
      <c r="F418" s="29" t="s">
        <v>369</v>
      </c>
      <c r="G418" s="158"/>
      <c r="H418" s="158"/>
      <c r="I418" s="158"/>
    </row>
    <row r="419" s="141" customFormat="1" spans="1:9">
      <c r="A419" s="159">
        <v>360</v>
      </c>
      <c r="B419" s="29" t="s">
        <v>3037</v>
      </c>
      <c r="C419" s="31" t="s">
        <v>3036</v>
      </c>
      <c r="D419" s="170"/>
      <c r="E419" s="159">
        <v>20</v>
      </c>
      <c r="F419" s="29" t="s">
        <v>369</v>
      </c>
      <c r="G419" s="158"/>
      <c r="H419" s="158"/>
      <c r="I419" s="158"/>
    </row>
    <row r="420" s="141" customFormat="1" spans="1:9">
      <c r="A420" s="159">
        <v>361</v>
      </c>
      <c r="B420" s="29" t="s">
        <v>3038</v>
      </c>
      <c r="C420" s="31" t="s">
        <v>3039</v>
      </c>
      <c r="D420" s="170"/>
      <c r="E420" s="159">
        <v>10</v>
      </c>
      <c r="F420" s="29" t="s">
        <v>369</v>
      </c>
      <c r="G420" s="158"/>
      <c r="H420" s="158"/>
      <c r="I420" s="158"/>
    </row>
    <row r="421" s="141" customFormat="1" spans="1:9">
      <c r="A421" s="159">
        <v>362</v>
      </c>
      <c r="B421" s="29" t="s">
        <v>3040</v>
      </c>
      <c r="C421" s="31" t="s">
        <v>3041</v>
      </c>
      <c r="D421" s="170"/>
      <c r="E421" s="159">
        <v>6</v>
      </c>
      <c r="F421" s="29" t="s">
        <v>369</v>
      </c>
      <c r="G421" s="158"/>
      <c r="H421" s="158"/>
      <c r="I421" s="158"/>
    </row>
    <row r="422" s="141" customFormat="1" spans="1:9">
      <c r="A422" s="159">
        <v>363</v>
      </c>
      <c r="B422" s="29" t="s">
        <v>3042</v>
      </c>
      <c r="C422" s="31" t="s">
        <v>3043</v>
      </c>
      <c r="D422" s="170"/>
      <c r="E422" s="159">
        <v>40</v>
      </c>
      <c r="F422" s="29" t="s">
        <v>369</v>
      </c>
      <c r="G422" s="158"/>
      <c r="H422" s="158"/>
      <c r="I422" s="158"/>
    </row>
    <row r="423" s="141" customFormat="1" spans="1:9">
      <c r="A423" s="159">
        <v>364</v>
      </c>
      <c r="B423" s="29" t="s">
        <v>3044</v>
      </c>
      <c r="C423" s="31" t="s">
        <v>3045</v>
      </c>
      <c r="D423" s="170"/>
      <c r="E423" s="159">
        <v>120</v>
      </c>
      <c r="F423" s="29" t="s">
        <v>369</v>
      </c>
      <c r="G423" s="158"/>
      <c r="H423" s="158"/>
      <c r="I423" s="158"/>
    </row>
    <row r="424" s="141" customFormat="1" spans="1:9">
      <c r="A424" s="159">
        <v>365</v>
      </c>
      <c r="B424" s="29" t="s">
        <v>3046</v>
      </c>
      <c r="C424" s="31" t="s">
        <v>3031</v>
      </c>
      <c r="D424" s="170"/>
      <c r="E424" s="159">
        <v>20</v>
      </c>
      <c r="F424" s="29" t="s">
        <v>369</v>
      </c>
      <c r="G424" s="158"/>
      <c r="H424" s="158"/>
      <c r="I424" s="158"/>
    </row>
    <row r="425" s="141" customFormat="1" spans="1:9">
      <c r="A425" s="159">
        <v>366</v>
      </c>
      <c r="B425" s="29" t="s">
        <v>3047</v>
      </c>
      <c r="C425" s="31" t="s">
        <v>3048</v>
      </c>
      <c r="D425" s="170"/>
      <c r="E425" s="159">
        <v>12</v>
      </c>
      <c r="F425" s="29" t="s">
        <v>405</v>
      </c>
      <c r="G425" s="158"/>
      <c r="H425" s="158"/>
      <c r="I425" s="158"/>
    </row>
    <row r="426" s="141" customFormat="1" spans="1:9">
      <c r="A426" s="159">
        <v>367</v>
      </c>
      <c r="B426" s="29" t="s">
        <v>3049</v>
      </c>
      <c r="C426" s="31" t="s">
        <v>3050</v>
      </c>
      <c r="D426" s="170"/>
      <c r="E426" s="159">
        <v>12</v>
      </c>
      <c r="F426" s="29" t="s">
        <v>405</v>
      </c>
      <c r="G426" s="158"/>
      <c r="H426" s="158"/>
      <c r="I426" s="158"/>
    </row>
    <row r="427" s="141" customFormat="1" spans="1:9">
      <c r="A427" s="159">
        <v>368</v>
      </c>
      <c r="B427" s="29" t="s">
        <v>3051</v>
      </c>
      <c r="C427" s="31" t="s">
        <v>3052</v>
      </c>
      <c r="D427" s="170"/>
      <c r="E427" s="159">
        <v>4</v>
      </c>
      <c r="F427" s="29" t="s">
        <v>405</v>
      </c>
      <c r="G427" s="158"/>
      <c r="H427" s="158"/>
      <c r="I427" s="158"/>
    </row>
    <row r="428" s="141" customFormat="1" spans="1:9">
      <c r="A428" s="159">
        <v>369</v>
      </c>
      <c r="B428" s="29" t="s">
        <v>3053</v>
      </c>
      <c r="C428" s="31" t="s">
        <v>3054</v>
      </c>
      <c r="D428" s="170"/>
      <c r="E428" s="159">
        <v>40</v>
      </c>
      <c r="F428" s="29" t="s">
        <v>2594</v>
      </c>
      <c r="G428" s="158"/>
      <c r="H428" s="158"/>
      <c r="I428" s="158"/>
    </row>
    <row r="429" s="141" customFormat="1" spans="1:9">
      <c r="A429" s="159">
        <v>370</v>
      </c>
      <c r="B429" s="29" t="s">
        <v>3055</v>
      </c>
      <c r="C429" s="31" t="s">
        <v>3031</v>
      </c>
      <c r="D429" s="170"/>
      <c r="E429" s="159">
        <v>12</v>
      </c>
      <c r="F429" s="29" t="s">
        <v>369</v>
      </c>
      <c r="G429" s="158"/>
      <c r="H429" s="158"/>
      <c r="I429" s="158"/>
    </row>
    <row r="430" s="141" customFormat="1" spans="1:9">
      <c r="A430" s="159">
        <v>371</v>
      </c>
      <c r="B430" s="29" t="s">
        <v>3056</v>
      </c>
      <c r="C430" s="31" t="s">
        <v>3031</v>
      </c>
      <c r="D430" s="170"/>
      <c r="E430" s="159">
        <v>12</v>
      </c>
      <c r="F430" s="29" t="s">
        <v>369</v>
      </c>
      <c r="G430" s="158"/>
      <c r="H430" s="158"/>
      <c r="I430" s="158"/>
    </row>
    <row r="431" s="141" customFormat="1" spans="1:9">
      <c r="A431" s="159">
        <v>372</v>
      </c>
      <c r="B431" s="29" t="s">
        <v>3057</v>
      </c>
      <c r="C431" s="31" t="s">
        <v>3031</v>
      </c>
      <c r="D431" s="170"/>
      <c r="E431" s="159">
        <v>4</v>
      </c>
      <c r="F431" s="29" t="s">
        <v>369</v>
      </c>
      <c r="G431" s="158"/>
      <c r="H431" s="158"/>
      <c r="I431" s="158"/>
    </row>
    <row r="432" s="141" customFormat="1" spans="1:9">
      <c r="A432" s="159">
        <v>373</v>
      </c>
      <c r="B432" s="29" t="s">
        <v>3058</v>
      </c>
      <c r="C432" s="31" t="s">
        <v>3014</v>
      </c>
      <c r="D432" s="170"/>
      <c r="E432" s="159">
        <v>20</v>
      </c>
      <c r="F432" s="29" t="s">
        <v>103</v>
      </c>
      <c r="G432" s="158"/>
      <c r="H432" s="158"/>
      <c r="I432" s="158"/>
    </row>
    <row r="433" s="141" customFormat="1" spans="1:9">
      <c r="A433" s="159">
        <v>374</v>
      </c>
      <c r="B433" s="29" t="s">
        <v>3059</v>
      </c>
      <c r="C433" s="31" t="s">
        <v>3060</v>
      </c>
      <c r="D433" s="170"/>
      <c r="E433" s="159">
        <v>100</v>
      </c>
      <c r="F433" s="29" t="s">
        <v>1566</v>
      </c>
      <c r="G433" s="158"/>
      <c r="H433" s="158"/>
      <c r="I433" s="158"/>
    </row>
    <row r="434" s="141" customFormat="1" spans="1:9">
      <c r="A434" s="159">
        <v>375</v>
      </c>
      <c r="B434" s="29" t="s">
        <v>3061</v>
      </c>
      <c r="C434" s="31" t="s">
        <v>3062</v>
      </c>
      <c r="D434" s="170"/>
      <c r="E434" s="159">
        <v>60</v>
      </c>
      <c r="F434" s="29" t="s">
        <v>103</v>
      </c>
      <c r="G434" s="158"/>
      <c r="H434" s="158"/>
      <c r="I434" s="158"/>
    </row>
    <row r="435" s="141" customFormat="1" spans="1:9">
      <c r="A435" s="159">
        <v>376</v>
      </c>
      <c r="B435" s="29" t="s">
        <v>3063</v>
      </c>
      <c r="C435" s="31" t="s">
        <v>3064</v>
      </c>
      <c r="D435" s="170"/>
      <c r="E435" s="159">
        <v>40</v>
      </c>
      <c r="F435" s="29" t="s">
        <v>103</v>
      </c>
      <c r="G435" s="158"/>
      <c r="H435" s="158"/>
      <c r="I435" s="158"/>
    </row>
    <row r="436" s="141" customFormat="1" spans="1:9">
      <c r="A436" s="159">
        <v>377</v>
      </c>
      <c r="B436" s="29" t="s">
        <v>3065</v>
      </c>
      <c r="C436" s="31" t="s">
        <v>3064</v>
      </c>
      <c r="D436" s="170"/>
      <c r="E436" s="159">
        <v>40</v>
      </c>
      <c r="F436" s="29" t="s">
        <v>103</v>
      </c>
      <c r="G436" s="158"/>
      <c r="H436" s="158"/>
      <c r="I436" s="158"/>
    </row>
    <row r="437" s="141" customFormat="1" spans="1:9">
      <c r="A437" s="159">
        <v>378</v>
      </c>
      <c r="B437" s="29" t="s">
        <v>3066</v>
      </c>
      <c r="C437" s="31" t="s">
        <v>3067</v>
      </c>
      <c r="D437" s="170"/>
      <c r="E437" s="159">
        <v>16</v>
      </c>
      <c r="F437" s="29" t="s">
        <v>103</v>
      </c>
      <c r="G437" s="158"/>
      <c r="H437" s="158"/>
      <c r="I437" s="158"/>
    </row>
    <row r="438" s="141" customFormat="1" spans="1:9">
      <c r="A438" s="159">
        <v>379</v>
      </c>
      <c r="B438" s="29" t="s">
        <v>3068</v>
      </c>
      <c r="C438" s="31" t="s">
        <v>3064</v>
      </c>
      <c r="D438" s="170"/>
      <c r="E438" s="159">
        <v>20</v>
      </c>
      <c r="F438" s="29" t="s">
        <v>103</v>
      </c>
      <c r="G438" s="158"/>
      <c r="H438" s="158"/>
      <c r="I438" s="158"/>
    </row>
    <row r="439" s="141" customFormat="1" spans="1:9">
      <c r="A439" s="159">
        <v>380</v>
      </c>
      <c r="B439" s="29" t="s">
        <v>3069</v>
      </c>
      <c r="C439" s="31" t="s">
        <v>3064</v>
      </c>
      <c r="D439" s="170"/>
      <c r="E439" s="159">
        <v>20</v>
      </c>
      <c r="F439" s="29" t="s">
        <v>103</v>
      </c>
      <c r="G439" s="158"/>
      <c r="H439" s="158"/>
      <c r="I439" s="158"/>
    </row>
    <row r="440" s="141" customFormat="1" spans="1:9">
      <c r="A440" s="159">
        <v>381</v>
      </c>
      <c r="B440" s="29" t="s">
        <v>3070</v>
      </c>
      <c r="C440" s="31" t="s">
        <v>3064</v>
      </c>
      <c r="D440" s="170"/>
      <c r="E440" s="159">
        <v>60</v>
      </c>
      <c r="F440" s="29" t="s">
        <v>103</v>
      </c>
      <c r="G440" s="158"/>
      <c r="H440" s="158"/>
      <c r="I440" s="158"/>
    </row>
    <row r="441" s="141" customFormat="1" spans="1:9">
      <c r="A441" s="159">
        <v>382</v>
      </c>
      <c r="B441" s="29" t="s">
        <v>3071</v>
      </c>
      <c r="C441" s="31" t="s">
        <v>3064</v>
      </c>
      <c r="D441" s="170"/>
      <c r="E441" s="159">
        <v>60</v>
      </c>
      <c r="F441" s="29" t="s">
        <v>103</v>
      </c>
      <c r="G441" s="158"/>
      <c r="H441" s="158"/>
      <c r="I441" s="158"/>
    </row>
    <row r="442" s="141" customFormat="1" spans="1:9">
      <c r="A442" s="159">
        <v>383</v>
      </c>
      <c r="B442" s="29" t="s">
        <v>3072</v>
      </c>
      <c r="C442" s="31" t="s">
        <v>3064</v>
      </c>
      <c r="D442" s="170"/>
      <c r="E442" s="159">
        <v>60</v>
      </c>
      <c r="F442" s="29" t="s">
        <v>103</v>
      </c>
      <c r="G442" s="158"/>
      <c r="H442" s="158"/>
      <c r="I442" s="158"/>
    </row>
    <row r="443" s="141" customFormat="1" spans="1:9">
      <c r="A443" s="159">
        <v>384</v>
      </c>
      <c r="B443" s="29" t="s">
        <v>3073</v>
      </c>
      <c r="C443" s="31" t="s">
        <v>3074</v>
      </c>
      <c r="D443" s="170"/>
      <c r="E443" s="159">
        <v>60</v>
      </c>
      <c r="F443" s="29" t="s">
        <v>103</v>
      </c>
      <c r="G443" s="158"/>
      <c r="H443" s="158"/>
      <c r="I443" s="158"/>
    </row>
    <row r="444" s="141" customFormat="1" spans="1:9">
      <c r="A444" s="159">
        <v>385</v>
      </c>
      <c r="B444" s="29" t="s">
        <v>3075</v>
      </c>
      <c r="C444" s="31" t="s">
        <v>3074</v>
      </c>
      <c r="D444" s="170"/>
      <c r="E444" s="159">
        <v>60</v>
      </c>
      <c r="F444" s="29" t="s">
        <v>103</v>
      </c>
      <c r="G444" s="158"/>
      <c r="H444" s="158"/>
      <c r="I444" s="158"/>
    </row>
    <row r="445" s="141" customFormat="1" spans="1:9">
      <c r="A445" s="159">
        <v>386</v>
      </c>
      <c r="B445" s="29" t="s">
        <v>3076</v>
      </c>
      <c r="C445" s="31" t="s">
        <v>3077</v>
      </c>
      <c r="D445" s="170"/>
      <c r="E445" s="159">
        <v>2</v>
      </c>
      <c r="F445" s="29" t="s">
        <v>51</v>
      </c>
      <c r="G445" s="158"/>
      <c r="H445" s="158"/>
      <c r="I445" s="158"/>
    </row>
    <row r="446" s="141" customFormat="1" spans="1:9">
      <c r="A446" s="159">
        <v>387</v>
      </c>
      <c r="B446" s="29" t="s">
        <v>3078</v>
      </c>
      <c r="C446" s="31" t="s">
        <v>3079</v>
      </c>
      <c r="D446" s="170"/>
      <c r="E446" s="159">
        <v>2</v>
      </c>
      <c r="F446" s="29" t="s">
        <v>51</v>
      </c>
      <c r="G446" s="158"/>
      <c r="H446" s="158"/>
      <c r="I446" s="158"/>
    </row>
    <row r="447" s="141" customFormat="1" spans="1:9">
      <c r="A447" s="159">
        <v>388</v>
      </c>
      <c r="B447" s="29" t="s">
        <v>3080</v>
      </c>
      <c r="C447" s="31" t="s">
        <v>3079</v>
      </c>
      <c r="D447" s="170"/>
      <c r="E447" s="159">
        <v>2</v>
      </c>
      <c r="F447" s="29" t="s">
        <v>51</v>
      </c>
      <c r="G447" s="158"/>
      <c r="H447" s="158"/>
      <c r="I447" s="158"/>
    </row>
    <row r="448" s="141" customFormat="1" spans="1:9">
      <c r="A448" s="159">
        <v>389</v>
      </c>
      <c r="B448" s="29" t="s">
        <v>3081</v>
      </c>
      <c r="C448" s="31" t="s">
        <v>3082</v>
      </c>
      <c r="D448" s="170"/>
      <c r="E448" s="159">
        <v>72</v>
      </c>
      <c r="F448" s="29" t="s">
        <v>56</v>
      </c>
      <c r="G448" s="158"/>
      <c r="H448" s="158"/>
      <c r="I448" s="158"/>
    </row>
    <row r="449" s="141" customFormat="1" spans="1:9">
      <c r="A449" s="159">
        <v>390</v>
      </c>
      <c r="B449" s="29" t="s">
        <v>3083</v>
      </c>
      <c r="C449" s="31" t="s">
        <v>3084</v>
      </c>
      <c r="D449" s="170"/>
      <c r="E449" s="159">
        <v>40</v>
      </c>
      <c r="F449" s="29" t="s">
        <v>103</v>
      </c>
      <c r="G449" s="158"/>
      <c r="H449" s="158"/>
      <c r="I449" s="158"/>
    </row>
    <row r="450" s="141" customFormat="1" spans="1:9">
      <c r="A450" s="159">
        <v>391</v>
      </c>
      <c r="B450" s="29" t="s">
        <v>3085</v>
      </c>
      <c r="C450" s="31" t="s">
        <v>3086</v>
      </c>
      <c r="D450" s="170"/>
      <c r="E450" s="159">
        <v>60</v>
      </c>
      <c r="F450" s="29" t="s">
        <v>338</v>
      </c>
      <c r="G450" s="158"/>
      <c r="H450" s="158"/>
      <c r="I450" s="158"/>
    </row>
    <row r="451" s="141" customFormat="1" spans="1:9">
      <c r="A451" s="159">
        <v>392</v>
      </c>
      <c r="B451" s="29" t="s">
        <v>3087</v>
      </c>
      <c r="C451" s="31" t="s">
        <v>3088</v>
      </c>
      <c r="D451" s="170"/>
      <c r="E451" s="159">
        <v>80</v>
      </c>
      <c r="F451" s="29" t="s">
        <v>338</v>
      </c>
      <c r="G451" s="158"/>
      <c r="H451" s="158"/>
      <c r="I451" s="158"/>
    </row>
    <row r="452" s="141" customFormat="1" spans="1:9">
      <c r="A452" s="159">
        <v>393</v>
      </c>
      <c r="B452" s="29" t="s">
        <v>3089</v>
      </c>
      <c r="C452" s="31" t="s">
        <v>3090</v>
      </c>
      <c r="D452" s="170"/>
      <c r="E452" s="159">
        <v>32</v>
      </c>
      <c r="F452" s="29" t="s">
        <v>369</v>
      </c>
      <c r="G452" s="158"/>
      <c r="H452" s="158"/>
      <c r="I452" s="158"/>
    </row>
    <row r="453" s="141" customFormat="1" spans="1:9">
      <c r="A453" s="159">
        <v>394</v>
      </c>
      <c r="B453" s="29" t="s">
        <v>3091</v>
      </c>
      <c r="C453" s="31" t="s">
        <v>3090</v>
      </c>
      <c r="D453" s="170"/>
      <c r="E453" s="159">
        <v>8</v>
      </c>
      <c r="F453" s="29" t="s">
        <v>369</v>
      </c>
      <c r="G453" s="158"/>
      <c r="H453" s="158"/>
      <c r="I453" s="158"/>
    </row>
    <row r="454" s="141" customFormat="1" spans="1:9">
      <c r="A454" s="159">
        <v>395</v>
      </c>
      <c r="B454" s="29" t="s">
        <v>3092</v>
      </c>
      <c r="C454" s="31" t="s">
        <v>3093</v>
      </c>
      <c r="D454" s="170"/>
      <c r="E454" s="159">
        <v>20</v>
      </c>
      <c r="F454" s="29" t="s">
        <v>369</v>
      </c>
      <c r="G454" s="158"/>
      <c r="H454" s="158"/>
      <c r="I454" s="158"/>
    </row>
    <row r="455" s="141" customFormat="1" spans="1:9">
      <c r="A455" s="159">
        <v>396</v>
      </c>
      <c r="B455" s="29" t="s">
        <v>3094</v>
      </c>
      <c r="C455" s="31" t="s">
        <v>3014</v>
      </c>
      <c r="D455" s="170"/>
      <c r="E455" s="159">
        <v>40</v>
      </c>
      <c r="F455" s="29" t="s">
        <v>369</v>
      </c>
      <c r="G455" s="158"/>
      <c r="H455" s="158"/>
      <c r="I455" s="158"/>
    </row>
    <row r="456" s="141" customFormat="1" spans="1:9">
      <c r="A456" s="159">
        <v>397</v>
      </c>
      <c r="B456" s="29" t="s">
        <v>3095</v>
      </c>
      <c r="C456" s="31" t="s">
        <v>3045</v>
      </c>
      <c r="D456" s="170"/>
      <c r="E456" s="159">
        <v>12</v>
      </c>
      <c r="F456" s="29" t="s">
        <v>405</v>
      </c>
      <c r="G456" s="158"/>
      <c r="H456" s="158"/>
      <c r="I456" s="158"/>
    </row>
    <row r="457" s="141" customFormat="1" spans="1:9">
      <c r="A457" s="159">
        <v>398</v>
      </c>
      <c r="B457" s="29" t="s">
        <v>3096</v>
      </c>
      <c r="C457" s="31" t="s">
        <v>3045</v>
      </c>
      <c r="D457" s="170"/>
      <c r="E457" s="159">
        <v>60</v>
      </c>
      <c r="F457" s="29" t="s">
        <v>338</v>
      </c>
      <c r="G457" s="158"/>
      <c r="H457" s="158"/>
      <c r="I457" s="158"/>
    </row>
    <row r="458" s="141" customFormat="1" spans="1:9">
      <c r="A458" s="159">
        <v>399</v>
      </c>
      <c r="B458" s="29" t="s">
        <v>3097</v>
      </c>
      <c r="C458" s="31" t="s">
        <v>3014</v>
      </c>
      <c r="D458" s="170"/>
      <c r="E458" s="159">
        <v>200</v>
      </c>
      <c r="F458" s="29" t="s">
        <v>103</v>
      </c>
      <c r="G458" s="158"/>
      <c r="H458" s="158"/>
      <c r="I458" s="158"/>
    </row>
    <row r="459" s="141" customFormat="1" spans="1:9">
      <c r="A459" s="159">
        <v>400</v>
      </c>
      <c r="B459" s="29" t="s">
        <v>3098</v>
      </c>
      <c r="C459" s="31" t="s">
        <v>3014</v>
      </c>
      <c r="D459" s="170"/>
      <c r="E459" s="159">
        <v>20</v>
      </c>
      <c r="F459" s="29" t="s">
        <v>103</v>
      </c>
      <c r="G459" s="158"/>
      <c r="H459" s="158"/>
      <c r="I459" s="158"/>
    </row>
    <row r="460" s="141" customFormat="1" spans="1:9">
      <c r="A460" s="159">
        <v>401</v>
      </c>
      <c r="B460" s="29" t="s">
        <v>3099</v>
      </c>
      <c r="C460" s="31" t="s">
        <v>3014</v>
      </c>
      <c r="D460" s="170"/>
      <c r="E460" s="159">
        <v>20</v>
      </c>
      <c r="F460" s="29" t="s">
        <v>103</v>
      </c>
      <c r="G460" s="158"/>
      <c r="H460" s="158"/>
      <c r="I460" s="158"/>
    </row>
    <row r="461" s="141" customFormat="1" spans="1:9">
      <c r="A461" s="159">
        <v>402</v>
      </c>
      <c r="B461" s="29" t="s">
        <v>3100</v>
      </c>
      <c r="C461" s="31" t="s">
        <v>3014</v>
      </c>
      <c r="D461" s="170"/>
      <c r="E461" s="159">
        <v>20</v>
      </c>
      <c r="F461" s="29" t="s">
        <v>103</v>
      </c>
      <c r="G461" s="158"/>
      <c r="H461" s="158"/>
      <c r="I461" s="158"/>
    </row>
    <row r="462" s="141" customFormat="1" spans="1:9">
      <c r="A462" s="159">
        <v>403</v>
      </c>
      <c r="B462" s="29" t="s">
        <v>3101</v>
      </c>
      <c r="C462" s="31" t="s">
        <v>3014</v>
      </c>
      <c r="D462" s="170"/>
      <c r="E462" s="159">
        <v>20</v>
      </c>
      <c r="F462" s="29" t="s">
        <v>103</v>
      </c>
      <c r="G462" s="158"/>
      <c r="H462" s="158"/>
      <c r="I462" s="158"/>
    </row>
    <row r="463" s="141" customFormat="1" ht="33" spans="1:9">
      <c r="A463" s="159">
        <v>404</v>
      </c>
      <c r="B463" s="29" t="s">
        <v>3102</v>
      </c>
      <c r="C463" s="31" t="s">
        <v>3014</v>
      </c>
      <c r="D463" s="170"/>
      <c r="E463" s="159">
        <v>20</v>
      </c>
      <c r="F463" s="29" t="s">
        <v>103</v>
      </c>
      <c r="G463" s="158"/>
      <c r="H463" s="158"/>
      <c r="I463" s="158"/>
    </row>
    <row r="464" s="141" customFormat="1" spans="1:9">
      <c r="A464" s="159">
        <v>405</v>
      </c>
      <c r="B464" s="29" t="s">
        <v>3103</v>
      </c>
      <c r="C464" s="31" t="s">
        <v>3014</v>
      </c>
      <c r="D464" s="170"/>
      <c r="E464" s="159">
        <v>20</v>
      </c>
      <c r="F464" s="29" t="s">
        <v>103</v>
      </c>
      <c r="G464" s="158"/>
      <c r="H464" s="158"/>
      <c r="I464" s="158"/>
    </row>
    <row r="465" s="141" customFormat="1" spans="1:9">
      <c r="A465" s="159">
        <v>406</v>
      </c>
      <c r="B465" s="29" t="s">
        <v>3104</v>
      </c>
      <c r="C465" s="31" t="s">
        <v>3090</v>
      </c>
      <c r="D465" s="170"/>
      <c r="E465" s="159">
        <v>10</v>
      </c>
      <c r="F465" s="29" t="s">
        <v>369</v>
      </c>
      <c r="G465" s="158"/>
      <c r="H465" s="158"/>
      <c r="I465" s="158"/>
    </row>
    <row r="466" s="141" customFormat="1" ht="33" spans="1:9">
      <c r="A466" s="159">
        <v>407</v>
      </c>
      <c r="B466" s="29" t="s">
        <v>3105</v>
      </c>
      <c r="C466" s="31" t="s">
        <v>3106</v>
      </c>
      <c r="D466" s="170"/>
      <c r="E466" s="159">
        <v>3</v>
      </c>
      <c r="F466" s="29" t="s">
        <v>103</v>
      </c>
      <c r="G466" s="158"/>
      <c r="H466" s="158"/>
      <c r="I466" s="158"/>
    </row>
    <row r="467" s="141" customFormat="1" ht="33" spans="1:9">
      <c r="A467" s="159">
        <v>408</v>
      </c>
      <c r="B467" s="29" t="s">
        <v>3107</v>
      </c>
      <c r="C467" s="31" t="s">
        <v>3108</v>
      </c>
      <c r="D467" s="170"/>
      <c r="E467" s="159">
        <v>3</v>
      </c>
      <c r="F467" s="29" t="s">
        <v>103</v>
      </c>
      <c r="G467" s="158"/>
      <c r="H467" s="158"/>
      <c r="I467" s="158"/>
    </row>
    <row r="468" s="141" customFormat="1" spans="1:9">
      <c r="A468" s="159">
        <v>409</v>
      </c>
      <c r="B468" s="29" t="s">
        <v>3109</v>
      </c>
      <c r="C468" s="193">
        <v>32</v>
      </c>
      <c r="D468" s="170"/>
      <c r="E468" s="159">
        <v>3</v>
      </c>
      <c r="F468" s="29" t="s">
        <v>103</v>
      </c>
      <c r="G468" s="158"/>
      <c r="H468" s="158"/>
      <c r="I468" s="158"/>
    </row>
    <row r="469" s="141" customFormat="1" spans="1:9">
      <c r="A469" s="159">
        <v>410</v>
      </c>
      <c r="B469" s="29" t="s">
        <v>3110</v>
      </c>
      <c r="C469" s="31" t="s">
        <v>3111</v>
      </c>
      <c r="D469" s="170"/>
      <c r="E469" s="159">
        <v>3</v>
      </c>
      <c r="F469" s="29" t="s">
        <v>51</v>
      </c>
      <c r="G469" s="158"/>
      <c r="H469" s="158"/>
      <c r="I469" s="158"/>
    </row>
    <row r="470" s="141" customFormat="1" spans="1:9">
      <c r="A470" s="159">
        <v>411</v>
      </c>
      <c r="B470" s="29" t="s">
        <v>3112</v>
      </c>
      <c r="C470" s="31" t="s">
        <v>3113</v>
      </c>
      <c r="D470" s="170"/>
      <c r="E470" s="159">
        <v>12</v>
      </c>
      <c r="F470" s="29" t="s">
        <v>51</v>
      </c>
      <c r="G470" s="158"/>
      <c r="H470" s="158"/>
      <c r="I470" s="158"/>
    </row>
    <row r="471" s="141" customFormat="1" spans="1:9">
      <c r="A471" s="159">
        <v>412</v>
      </c>
      <c r="B471" s="29" t="s">
        <v>3114</v>
      </c>
      <c r="C471" s="31" t="s">
        <v>3115</v>
      </c>
      <c r="D471" s="170"/>
      <c r="E471" s="159">
        <v>12</v>
      </c>
      <c r="F471" s="29" t="s">
        <v>103</v>
      </c>
      <c r="G471" s="158"/>
      <c r="H471" s="158"/>
      <c r="I471" s="158"/>
    </row>
    <row r="472" s="141" customFormat="1" spans="1:9">
      <c r="A472" s="159">
        <v>413</v>
      </c>
      <c r="B472" s="194" t="s">
        <v>3116</v>
      </c>
      <c r="C472" s="195" t="s">
        <v>3117</v>
      </c>
      <c r="D472" s="196"/>
      <c r="E472" s="172">
        <v>240</v>
      </c>
      <c r="F472" s="194" t="s">
        <v>103</v>
      </c>
      <c r="G472" s="158"/>
      <c r="H472" s="158"/>
      <c r="I472" s="158"/>
    </row>
    <row r="473" s="142" customFormat="1" ht="15" spans="1:9">
      <c r="A473" s="197" t="s">
        <v>41</v>
      </c>
      <c r="B473" s="198"/>
      <c r="C473" s="198"/>
      <c r="D473" s="198"/>
      <c r="E473" s="198"/>
      <c r="F473" s="199"/>
      <c r="G473" s="200"/>
      <c r="H473" s="201"/>
      <c r="I473" s="201"/>
    </row>
  </sheetData>
  <autoFilter xmlns:etc="http://www.wps.cn/officeDocument/2017/etCustomData" ref="A1:I473" etc:filterBottomFollowUsedRange="0">
    <extLst/>
  </autoFilter>
  <mergeCells count="476">
    <mergeCell ref="A1:I1"/>
    <mergeCell ref="C2:D2"/>
    <mergeCell ref="A3:I3"/>
    <mergeCell ref="A4:D4"/>
    <mergeCell ref="C5:D5"/>
    <mergeCell ref="C6:D6"/>
    <mergeCell ref="C7:D7"/>
    <mergeCell ref="C8:D8"/>
    <mergeCell ref="C9:D9"/>
    <mergeCell ref="C10:D10"/>
    <mergeCell ref="C11:D11"/>
    <mergeCell ref="C12:D12"/>
    <mergeCell ref="C13:D13"/>
    <mergeCell ref="C14:D14"/>
    <mergeCell ref="C15:D15"/>
    <mergeCell ref="A16:D16"/>
    <mergeCell ref="C17:D17"/>
    <mergeCell ref="C18:D18"/>
    <mergeCell ref="C19:D19"/>
    <mergeCell ref="C20:D20"/>
    <mergeCell ref="C21:D21"/>
    <mergeCell ref="C22:D22"/>
    <mergeCell ref="A23:D23"/>
    <mergeCell ref="C24:D24"/>
    <mergeCell ref="C25:D25"/>
    <mergeCell ref="C26:D26"/>
    <mergeCell ref="C27:D27"/>
    <mergeCell ref="C28:D28"/>
    <mergeCell ref="C29:D29"/>
    <mergeCell ref="C30:D30"/>
    <mergeCell ref="A31:D31"/>
    <mergeCell ref="C32:D32"/>
    <mergeCell ref="C33:D33"/>
    <mergeCell ref="A34:D34"/>
    <mergeCell ref="C35:D35"/>
    <mergeCell ref="C36:D36"/>
    <mergeCell ref="C37:D37"/>
    <mergeCell ref="A38:D38"/>
    <mergeCell ref="C39:D39"/>
    <mergeCell ref="C40:D40"/>
    <mergeCell ref="A41:D41"/>
    <mergeCell ref="C42:D42"/>
    <mergeCell ref="A43:D43"/>
    <mergeCell ref="C44:D44"/>
    <mergeCell ref="C45:D45"/>
    <mergeCell ref="A46:D46"/>
    <mergeCell ref="C47:D47"/>
    <mergeCell ref="C48:D48"/>
    <mergeCell ref="C49:D49"/>
    <mergeCell ref="C50:D50"/>
    <mergeCell ref="C51:D51"/>
    <mergeCell ref="C52:D52"/>
    <mergeCell ref="A53:D53"/>
    <mergeCell ref="C54:D54"/>
    <mergeCell ref="C55:D55"/>
    <mergeCell ref="C56:D56"/>
    <mergeCell ref="C57:D57"/>
    <mergeCell ref="A58:F58"/>
    <mergeCell ref="C59:D59"/>
    <mergeCell ref="C60:D60"/>
    <mergeCell ref="C61:D61"/>
    <mergeCell ref="C62:D62"/>
    <mergeCell ref="C63:D63"/>
    <mergeCell ref="C64:D64"/>
    <mergeCell ref="C65:D65"/>
    <mergeCell ref="C67:D67"/>
    <mergeCell ref="C70:D70"/>
    <mergeCell ref="A71:D71"/>
    <mergeCell ref="C72:D72"/>
    <mergeCell ref="C73:D73"/>
    <mergeCell ref="A74:D74"/>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A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A113:I113"/>
    <mergeCell ref="A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32:D132"/>
    <mergeCell ref="A133:D133"/>
    <mergeCell ref="C134:D134"/>
    <mergeCell ref="C135:D135"/>
    <mergeCell ref="C136:D136"/>
    <mergeCell ref="A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A151:D151"/>
    <mergeCell ref="C152:D152"/>
    <mergeCell ref="C153:D153"/>
    <mergeCell ref="C154:D154"/>
    <mergeCell ref="C155:D155"/>
    <mergeCell ref="C156:D156"/>
    <mergeCell ref="C157:D157"/>
    <mergeCell ref="A158:D158"/>
    <mergeCell ref="C159:D159"/>
    <mergeCell ref="C160:D160"/>
    <mergeCell ref="A161:D161"/>
    <mergeCell ref="C162:D162"/>
    <mergeCell ref="C163:D163"/>
    <mergeCell ref="A164:D164"/>
    <mergeCell ref="C165:D165"/>
    <mergeCell ref="C166:D166"/>
    <mergeCell ref="A167:D167"/>
    <mergeCell ref="C168:D168"/>
    <mergeCell ref="A169:D169"/>
    <mergeCell ref="C170:D170"/>
    <mergeCell ref="C171:D171"/>
    <mergeCell ref="A172:D172"/>
    <mergeCell ref="C173:D173"/>
    <mergeCell ref="C174:D174"/>
    <mergeCell ref="C175:D175"/>
    <mergeCell ref="C176:D176"/>
    <mergeCell ref="A177:D177"/>
    <mergeCell ref="C178:D178"/>
    <mergeCell ref="A179:D179"/>
    <mergeCell ref="C180:D180"/>
    <mergeCell ref="C181:D181"/>
    <mergeCell ref="C182:D182"/>
    <mergeCell ref="C183:D183"/>
    <mergeCell ref="C184:D184"/>
    <mergeCell ref="C185:D185"/>
    <mergeCell ref="C186:D186"/>
    <mergeCell ref="C187:D187"/>
    <mergeCell ref="A188:D188"/>
    <mergeCell ref="C189:D189"/>
    <mergeCell ref="C190:D190"/>
    <mergeCell ref="C191:D191"/>
    <mergeCell ref="C192:D192"/>
    <mergeCell ref="A193:D193"/>
    <mergeCell ref="C194:D194"/>
    <mergeCell ref="C195:D195"/>
    <mergeCell ref="C196:D196"/>
    <mergeCell ref="C197:D197"/>
    <mergeCell ref="C198:D198"/>
    <mergeCell ref="A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A216:D216"/>
    <mergeCell ref="C217:D217"/>
    <mergeCell ref="C218:D218"/>
    <mergeCell ref="C219:D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A232:D232"/>
    <mergeCell ref="C233:D233"/>
    <mergeCell ref="C234:D234"/>
    <mergeCell ref="C235:D235"/>
    <mergeCell ref="C236:D236"/>
    <mergeCell ref="C237:D237"/>
    <mergeCell ref="C238:D238"/>
    <mergeCell ref="C239:D239"/>
    <mergeCell ref="C240:D240"/>
    <mergeCell ref="C241:D241"/>
    <mergeCell ref="C242:D242"/>
    <mergeCell ref="C243:D243"/>
    <mergeCell ref="C244:D244"/>
    <mergeCell ref="C245:D245"/>
    <mergeCell ref="C246:D246"/>
    <mergeCell ref="A247:D247"/>
    <mergeCell ref="C248:D248"/>
    <mergeCell ref="C249:D249"/>
    <mergeCell ref="C250:D250"/>
    <mergeCell ref="C251:D251"/>
    <mergeCell ref="C252:D252"/>
    <mergeCell ref="C253:D253"/>
    <mergeCell ref="C254:D254"/>
    <mergeCell ref="C255:D255"/>
    <mergeCell ref="A256:I256"/>
    <mergeCell ref="A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C275:D275"/>
    <mergeCell ref="A276:D276"/>
    <mergeCell ref="C277:D277"/>
    <mergeCell ref="C278:D278"/>
    <mergeCell ref="C279:D279"/>
    <mergeCell ref="A280:D280"/>
    <mergeCell ref="C281:D281"/>
    <mergeCell ref="C282:D282"/>
    <mergeCell ref="C283:D283"/>
    <mergeCell ref="C284:D284"/>
    <mergeCell ref="C285:D285"/>
    <mergeCell ref="C286:D286"/>
    <mergeCell ref="C287:D287"/>
    <mergeCell ref="C288:D288"/>
    <mergeCell ref="C289:D289"/>
    <mergeCell ref="C290:D290"/>
    <mergeCell ref="A291:D291"/>
    <mergeCell ref="C292:D292"/>
    <mergeCell ref="C293:D293"/>
    <mergeCell ref="C294:D294"/>
    <mergeCell ref="C295:D295"/>
    <mergeCell ref="C296:D296"/>
    <mergeCell ref="C297:D297"/>
    <mergeCell ref="A298:D298"/>
    <mergeCell ref="C299:D299"/>
    <mergeCell ref="C300:D300"/>
    <mergeCell ref="A301:D301"/>
    <mergeCell ref="C302:D302"/>
    <mergeCell ref="C303:D303"/>
    <mergeCell ref="A304:D304"/>
    <mergeCell ref="C305:D305"/>
    <mergeCell ref="C306:D306"/>
    <mergeCell ref="A307:D307"/>
    <mergeCell ref="C308:D308"/>
    <mergeCell ref="A309:D309"/>
    <mergeCell ref="C310:D310"/>
    <mergeCell ref="C311:D311"/>
    <mergeCell ref="A312:D312"/>
    <mergeCell ref="C313:D313"/>
    <mergeCell ref="C314:D314"/>
    <mergeCell ref="C315:D315"/>
    <mergeCell ref="A316:D316"/>
    <mergeCell ref="C317:D317"/>
    <mergeCell ref="A318:D318"/>
    <mergeCell ref="C319:D319"/>
    <mergeCell ref="C320:D320"/>
    <mergeCell ref="C321:D321"/>
    <mergeCell ref="C322:D322"/>
    <mergeCell ref="C323:D323"/>
    <mergeCell ref="C324:D324"/>
    <mergeCell ref="C325:D325"/>
    <mergeCell ref="C326:D326"/>
    <mergeCell ref="A327:D327"/>
    <mergeCell ref="C328:D328"/>
    <mergeCell ref="C329:D329"/>
    <mergeCell ref="C330:D330"/>
    <mergeCell ref="C331:D331"/>
    <mergeCell ref="A332:D332"/>
    <mergeCell ref="C333:D333"/>
    <mergeCell ref="C334:D334"/>
    <mergeCell ref="C335:D335"/>
    <mergeCell ref="C336:D336"/>
    <mergeCell ref="C337:D337"/>
    <mergeCell ref="A338:D338"/>
    <mergeCell ref="C339:D339"/>
    <mergeCell ref="C340:D340"/>
    <mergeCell ref="C341:D341"/>
    <mergeCell ref="C342:D342"/>
    <mergeCell ref="C343:D343"/>
    <mergeCell ref="C344:D344"/>
    <mergeCell ref="C345:D345"/>
    <mergeCell ref="C346:D346"/>
    <mergeCell ref="C347:D347"/>
    <mergeCell ref="C348:D348"/>
    <mergeCell ref="C349:D349"/>
    <mergeCell ref="C350:D350"/>
    <mergeCell ref="C351:D351"/>
    <mergeCell ref="C352:D352"/>
    <mergeCell ref="C353:D353"/>
    <mergeCell ref="C354:D354"/>
    <mergeCell ref="A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A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A386:D386"/>
    <mergeCell ref="C387:D387"/>
    <mergeCell ref="C388:D388"/>
    <mergeCell ref="C389:D389"/>
    <mergeCell ref="C390:D390"/>
    <mergeCell ref="C391:D391"/>
    <mergeCell ref="C392:D392"/>
    <mergeCell ref="C393:D393"/>
    <mergeCell ref="C394:D394"/>
    <mergeCell ref="A395:D395"/>
    <mergeCell ref="C396:D396"/>
    <mergeCell ref="A397:D397"/>
    <mergeCell ref="C398:D398"/>
    <mergeCell ref="C399:D399"/>
    <mergeCell ref="C400:D400"/>
    <mergeCell ref="C401:D401"/>
    <mergeCell ref="C402:D402"/>
    <mergeCell ref="C403:D403"/>
    <mergeCell ref="C404:D404"/>
    <mergeCell ref="C405:D405"/>
    <mergeCell ref="C406:D406"/>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C457:D457"/>
    <mergeCell ref="C458:D458"/>
    <mergeCell ref="C459:D459"/>
    <mergeCell ref="C460:D460"/>
    <mergeCell ref="C461:D461"/>
    <mergeCell ref="C462:D462"/>
    <mergeCell ref="C463:D463"/>
    <mergeCell ref="C464:D464"/>
    <mergeCell ref="C465:D465"/>
    <mergeCell ref="C466:D466"/>
    <mergeCell ref="C467:D467"/>
    <mergeCell ref="C468:D468"/>
    <mergeCell ref="C469:D469"/>
    <mergeCell ref="C470:D470"/>
    <mergeCell ref="C471:D471"/>
    <mergeCell ref="C472:D472"/>
    <mergeCell ref="A473:F473"/>
    <mergeCell ref="A65:A67"/>
    <mergeCell ref="B65:B67"/>
    <mergeCell ref="E65:E67"/>
    <mergeCell ref="F65:F67"/>
    <mergeCell ref="G65:G67"/>
    <mergeCell ref="H65:H67"/>
  </mergeCells>
  <pageMargins left="0.75" right="0.75" top="1" bottom="1" header="0.5" footer="0.5"/>
  <pageSetup paperSize="9" fitToHeight="0" orientation="landscape"/>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9"/>
  <sheetViews>
    <sheetView tabSelected="1" view="pageBreakPreview" zoomScale="85" zoomScaleNormal="85" workbookViewId="0">
      <selection activeCell="L6" sqref="L6"/>
    </sheetView>
  </sheetViews>
  <sheetFormatPr defaultColWidth="9" defaultRowHeight="16.5"/>
  <cols>
    <col min="1" max="1" width="9" style="76"/>
    <col min="2" max="2" width="10.875" style="76" customWidth="1"/>
    <col min="3" max="3" width="58.0833333333333" style="80" customWidth="1"/>
    <col min="4" max="5" width="9" style="76" customWidth="1"/>
    <col min="6" max="6" width="13.6333333333333" style="81" customWidth="1"/>
    <col min="7" max="8" width="13.6333333333333" style="82" customWidth="1"/>
    <col min="9" max="16384" width="9" style="76"/>
  </cols>
  <sheetData>
    <row r="1" s="74" customFormat="1" ht="24.75" spans="1:8">
      <c r="A1" s="83" t="s">
        <v>38</v>
      </c>
      <c r="B1" s="84"/>
      <c r="C1" s="85"/>
      <c r="D1" s="84"/>
      <c r="E1" s="84"/>
      <c r="F1" s="86"/>
      <c r="G1" s="86"/>
      <c r="H1" s="86"/>
    </row>
    <row r="2" s="75" customFormat="1" ht="30" spans="1:8">
      <c r="A2" s="87" t="s">
        <v>2</v>
      </c>
      <c r="B2" s="88" t="s">
        <v>43</v>
      </c>
      <c r="C2" s="89" t="s">
        <v>44</v>
      </c>
      <c r="D2" s="87" t="s">
        <v>46</v>
      </c>
      <c r="E2" s="87" t="s">
        <v>45</v>
      </c>
      <c r="F2" s="16" t="s">
        <v>79</v>
      </c>
      <c r="G2" s="16" t="s">
        <v>48</v>
      </c>
      <c r="H2" s="90" t="s">
        <v>5</v>
      </c>
    </row>
    <row r="3" s="57" customFormat="1" spans="1:8">
      <c r="A3" s="91" t="s">
        <v>3118</v>
      </c>
      <c r="B3" s="92"/>
      <c r="C3" s="93"/>
      <c r="D3" s="94"/>
      <c r="E3" s="94"/>
      <c r="F3" s="95"/>
      <c r="G3" s="95"/>
      <c r="H3" s="96"/>
    </row>
    <row r="4" s="57" customFormat="1" spans="1:8">
      <c r="A4" s="97" t="s">
        <v>3119</v>
      </c>
      <c r="B4" s="98"/>
      <c r="C4" s="99"/>
      <c r="D4" s="100"/>
      <c r="E4" s="100"/>
      <c r="F4" s="101"/>
      <c r="G4" s="101"/>
      <c r="H4" s="102"/>
    </row>
    <row r="5" s="76" customFormat="1" ht="132" spans="1:9">
      <c r="A5" s="103">
        <v>1</v>
      </c>
      <c r="B5" s="24" t="s">
        <v>3120</v>
      </c>
      <c r="C5" s="43" t="s">
        <v>3121</v>
      </c>
      <c r="D5" s="104">
        <v>2</v>
      </c>
      <c r="E5" s="105" t="s">
        <v>533</v>
      </c>
      <c r="F5" s="37"/>
      <c r="G5" s="37"/>
      <c r="H5" s="106"/>
      <c r="I5" s="77"/>
    </row>
    <row r="6" s="76" customFormat="1" ht="264" spans="1:8">
      <c r="A6" s="103">
        <v>2</v>
      </c>
      <c r="B6" s="107" t="s">
        <v>3122</v>
      </c>
      <c r="C6" s="108" t="s">
        <v>3123</v>
      </c>
      <c r="D6" s="104">
        <v>1</v>
      </c>
      <c r="E6" s="105" t="s">
        <v>51</v>
      </c>
      <c r="F6" s="109"/>
      <c r="G6" s="37"/>
      <c r="H6" s="110"/>
    </row>
    <row r="7" ht="264" spans="1:8">
      <c r="A7" s="103">
        <v>3</v>
      </c>
      <c r="B7" s="107" t="s">
        <v>3124</v>
      </c>
      <c r="C7" s="43" t="s">
        <v>3125</v>
      </c>
      <c r="D7" s="24">
        <v>1</v>
      </c>
      <c r="E7" s="111" t="s">
        <v>51</v>
      </c>
      <c r="F7" s="37"/>
      <c r="G7" s="37"/>
      <c r="H7" s="112"/>
    </row>
    <row r="8" ht="409.5" spans="1:8">
      <c r="A8" s="103">
        <v>4</v>
      </c>
      <c r="B8" s="107" t="s">
        <v>3126</v>
      </c>
      <c r="C8" s="43" t="s">
        <v>3127</v>
      </c>
      <c r="D8" s="104">
        <v>1</v>
      </c>
      <c r="E8" s="105" t="s">
        <v>51</v>
      </c>
      <c r="F8" s="37"/>
      <c r="G8" s="37"/>
      <c r="H8" s="112"/>
    </row>
    <row r="9" s="76" customFormat="1" ht="409.5" spans="1:8">
      <c r="A9" s="103">
        <v>5</v>
      </c>
      <c r="B9" s="25" t="s">
        <v>2166</v>
      </c>
      <c r="C9" s="108" t="s">
        <v>3128</v>
      </c>
      <c r="D9" s="104">
        <v>1</v>
      </c>
      <c r="E9" s="105" t="s">
        <v>51</v>
      </c>
      <c r="F9" s="109"/>
      <c r="G9" s="37"/>
      <c r="H9" s="110"/>
    </row>
    <row r="10" s="77" customFormat="1" ht="409.5" spans="1:8">
      <c r="A10" s="103">
        <v>6</v>
      </c>
      <c r="B10" s="29" t="s">
        <v>2168</v>
      </c>
      <c r="C10" s="43" t="s">
        <v>3129</v>
      </c>
      <c r="D10" s="25">
        <v>1</v>
      </c>
      <c r="E10" s="113" t="s">
        <v>56</v>
      </c>
      <c r="F10" s="37"/>
      <c r="G10" s="37"/>
      <c r="H10" s="110"/>
    </row>
    <row r="11" ht="198" spans="1:8">
      <c r="A11" s="103">
        <v>7</v>
      </c>
      <c r="B11" s="29" t="s">
        <v>2168</v>
      </c>
      <c r="C11" s="43" t="s">
        <v>3130</v>
      </c>
      <c r="D11" s="25">
        <v>1</v>
      </c>
      <c r="E11" s="113" t="s">
        <v>56</v>
      </c>
      <c r="F11" s="37"/>
      <c r="G11" s="37"/>
      <c r="H11" s="110"/>
    </row>
    <row r="12" spans="1:8">
      <c r="A12" s="97" t="s">
        <v>3131</v>
      </c>
      <c r="B12" s="114"/>
      <c r="C12" s="99"/>
      <c r="D12" s="100"/>
      <c r="E12" s="100"/>
      <c r="F12" s="101"/>
      <c r="G12" s="101"/>
      <c r="H12" s="101"/>
    </row>
    <row r="13" spans="1:8">
      <c r="A13" s="115">
        <v>1</v>
      </c>
      <c r="B13" s="116" t="s">
        <v>2170</v>
      </c>
      <c r="C13" s="117"/>
      <c r="D13" s="115">
        <v>1</v>
      </c>
      <c r="E13" s="115" t="s">
        <v>56</v>
      </c>
      <c r="F13" s="118"/>
      <c r="G13" s="118"/>
      <c r="H13" s="119"/>
    </row>
    <row r="14" spans="1:8">
      <c r="A14" s="115">
        <v>2</v>
      </c>
      <c r="B14" s="25" t="s">
        <v>3132</v>
      </c>
      <c r="C14" s="43" t="s">
        <v>3133</v>
      </c>
      <c r="D14" s="25">
        <v>8</v>
      </c>
      <c r="E14" s="120" t="s">
        <v>1693</v>
      </c>
      <c r="F14" s="37"/>
      <c r="G14" s="118"/>
      <c r="H14" s="119"/>
    </row>
    <row r="15" spans="1:8">
      <c r="A15" s="115">
        <v>3</v>
      </c>
      <c r="B15" s="121" t="s">
        <v>3132</v>
      </c>
      <c r="C15" s="122" t="s">
        <v>3134</v>
      </c>
      <c r="D15" s="121">
        <v>1</v>
      </c>
      <c r="E15" s="121" t="s">
        <v>1693</v>
      </c>
      <c r="F15" s="123"/>
      <c r="G15" s="118"/>
      <c r="H15" s="119"/>
    </row>
    <row r="16" spans="1:8">
      <c r="A16" s="115">
        <v>4</v>
      </c>
      <c r="B16" s="25" t="s">
        <v>3135</v>
      </c>
      <c r="C16" s="43" t="s">
        <v>3136</v>
      </c>
      <c r="D16" s="25">
        <v>2</v>
      </c>
      <c r="E16" s="120" t="s">
        <v>103</v>
      </c>
      <c r="F16" s="37"/>
      <c r="G16" s="118"/>
      <c r="H16" s="119"/>
    </row>
    <row r="17" ht="33" spans="1:8">
      <c r="A17" s="115">
        <v>5</v>
      </c>
      <c r="B17" s="25" t="s">
        <v>3137</v>
      </c>
      <c r="C17" s="43"/>
      <c r="D17" s="25">
        <v>1</v>
      </c>
      <c r="E17" s="120" t="s">
        <v>103</v>
      </c>
      <c r="F17" s="37"/>
      <c r="G17" s="118"/>
      <c r="H17" s="124"/>
    </row>
    <row r="18" spans="1:8">
      <c r="A18" s="115">
        <v>6</v>
      </c>
      <c r="B18" s="107" t="s">
        <v>2172</v>
      </c>
      <c r="C18" s="125" t="s">
        <v>3138</v>
      </c>
      <c r="D18" s="126">
        <v>300</v>
      </c>
      <c r="E18" s="24" t="s">
        <v>2594</v>
      </c>
      <c r="F18" s="127"/>
      <c r="G18" s="118"/>
      <c r="H18" s="128"/>
    </row>
    <row r="19" spans="1:8">
      <c r="A19" s="115">
        <v>7</v>
      </c>
      <c r="B19" s="107" t="s">
        <v>3139</v>
      </c>
      <c r="C19" s="125" t="s">
        <v>3140</v>
      </c>
      <c r="D19" s="24">
        <v>1</v>
      </c>
      <c r="E19" s="24" t="s">
        <v>2442</v>
      </c>
      <c r="F19" s="127"/>
      <c r="G19" s="118"/>
      <c r="H19" s="128"/>
    </row>
    <row r="20" spans="1:8">
      <c r="A20" s="115">
        <v>8</v>
      </c>
      <c r="B20" s="25" t="s">
        <v>185</v>
      </c>
      <c r="C20" s="125"/>
      <c r="D20" s="24">
        <v>1</v>
      </c>
      <c r="E20" s="24" t="s">
        <v>129</v>
      </c>
      <c r="F20" s="127"/>
      <c r="G20" s="118"/>
      <c r="H20" s="128"/>
    </row>
    <row r="21" s="57" customFormat="1" spans="1:8">
      <c r="A21" s="91" t="s">
        <v>3141</v>
      </c>
      <c r="B21" s="92"/>
      <c r="C21" s="93"/>
      <c r="D21" s="94"/>
      <c r="E21" s="94"/>
      <c r="F21" s="95"/>
      <c r="G21" s="95"/>
      <c r="H21" s="95"/>
    </row>
    <row r="22" s="57" customFormat="1" spans="1:8">
      <c r="A22" s="91" t="s">
        <v>3119</v>
      </c>
      <c r="B22" s="129"/>
      <c r="C22" s="93"/>
      <c r="D22" s="94"/>
      <c r="E22" s="94"/>
      <c r="F22" s="95"/>
      <c r="G22" s="95"/>
      <c r="H22" s="95"/>
    </row>
    <row r="23" s="76" customFormat="1" ht="165" spans="1:8">
      <c r="A23" s="103">
        <v>1</v>
      </c>
      <c r="B23" s="24" t="s">
        <v>3120</v>
      </c>
      <c r="C23" s="43" t="s">
        <v>3142</v>
      </c>
      <c r="D23" s="104">
        <v>4</v>
      </c>
      <c r="E23" s="105" t="s">
        <v>533</v>
      </c>
      <c r="F23" s="37"/>
      <c r="G23" s="37"/>
      <c r="H23" s="130"/>
    </row>
    <row r="24" s="78" customFormat="1" spans="1:8">
      <c r="A24" s="103">
        <v>2</v>
      </c>
      <c r="B24" s="107" t="s">
        <v>3143</v>
      </c>
      <c r="C24" s="43" t="s">
        <v>3144</v>
      </c>
      <c r="D24" s="25">
        <v>4</v>
      </c>
      <c r="E24" s="24" t="s">
        <v>466</v>
      </c>
      <c r="F24" s="37"/>
      <c r="G24" s="37"/>
      <c r="H24" s="131"/>
    </row>
    <row r="25" s="76" customFormat="1" ht="214.5" spans="1:8">
      <c r="A25" s="103">
        <v>3</v>
      </c>
      <c r="B25" s="107" t="s">
        <v>3122</v>
      </c>
      <c r="C25" s="108" t="s">
        <v>3145</v>
      </c>
      <c r="D25" s="104">
        <v>2</v>
      </c>
      <c r="E25" s="105" t="s">
        <v>51</v>
      </c>
      <c r="F25" s="109"/>
      <c r="G25" s="37"/>
      <c r="H25" s="132"/>
    </row>
    <row r="26" s="78" customFormat="1" ht="264" spans="1:8">
      <c r="A26" s="103">
        <v>4</v>
      </c>
      <c r="B26" s="107" t="s">
        <v>3124</v>
      </c>
      <c r="C26" s="43" t="s">
        <v>3125</v>
      </c>
      <c r="D26" s="24">
        <v>1</v>
      </c>
      <c r="E26" s="111" t="s">
        <v>51</v>
      </c>
      <c r="F26" s="37"/>
      <c r="G26" s="37"/>
      <c r="H26" s="131"/>
    </row>
    <row r="27" s="78" customFormat="1" ht="409.5" spans="1:8">
      <c r="A27" s="103">
        <v>5</v>
      </c>
      <c r="B27" s="107" t="s">
        <v>3126</v>
      </c>
      <c r="C27" s="43" t="s">
        <v>3146</v>
      </c>
      <c r="D27" s="104">
        <v>1</v>
      </c>
      <c r="E27" s="105" t="s">
        <v>51</v>
      </c>
      <c r="F27" s="37"/>
      <c r="G27" s="37"/>
      <c r="H27" s="131"/>
    </row>
    <row r="28" s="78" customFormat="1" ht="409.5" spans="1:8">
      <c r="A28" s="103">
        <v>6</v>
      </c>
      <c r="B28" s="25" t="s">
        <v>3147</v>
      </c>
      <c r="C28" s="43" t="s">
        <v>3148</v>
      </c>
      <c r="D28" s="104">
        <v>1</v>
      </c>
      <c r="E28" s="111" t="s">
        <v>51</v>
      </c>
      <c r="F28" s="37"/>
      <c r="G28" s="37"/>
      <c r="H28" s="133"/>
    </row>
    <row r="29" s="76" customFormat="1" ht="409.5" spans="1:8">
      <c r="A29" s="103">
        <v>7</v>
      </c>
      <c r="B29" s="25" t="s">
        <v>2166</v>
      </c>
      <c r="C29" s="108" t="s">
        <v>3128</v>
      </c>
      <c r="D29" s="104">
        <v>1</v>
      </c>
      <c r="E29" s="105" t="s">
        <v>51</v>
      </c>
      <c r="F29" s="109"/>
      <c r="G29" s="37"/>
      <c r="H29" s="132"/>
    </row>
    <row r="30" s="78" customFormat="1" ht="198" spans="1:8">
      <c r="A30" s="103">
        <v>8</v>
      </c>
      <c r="B30" s="29" t="s">
        <v>2168</v>
      </c>
      <c r="C30" s="43" t="s">
        <v>3149</v>
      </c>
      <c r="D30" s="25">
        <v>1</v>
      </c>
      <c r="E30" s="113" t="s">
        <v>56</v>
      </c>
      <c r="F30" s="37"/>
      <c r="G30" s="37"/>
      <c r="H30" s="132"/>
    </row>
    <row r="31" s="78" customFormat="1" spans="1:8">
      <c r="A31" s="97" t="s">
        <v>3150</v>
      </c>
      <c r="B31" s="98"/>
      <c r="C31" s="93"/>
      <c r="D31" s="94"/>
      <c r="E31" s="94"/>
      <c r="F31" s="95"/>
      <c r="G31" s="95"/>
      <c r="H31" s="95"/>
    </row>
    <row r="32" s="78" customFormat="1" ht="409.5" spans="1:8">
      <c r="A32" s="134">
        <v>1</v>
      </c>
      <c r="B32" s="29" t="s">
        <v>3151</v>
      </c>
      <c r="C32" s="43" t="s">
        <v>3152</v>
      </c>
      <c r="D32" s="24">
        <v>1</v>
      </c>
      <c r="E32" s="120" t="s">
        <v>51</v>
      </c>
      <c r="F32" s="37"/>
      <c r="G32" s="37"/>
      <c r="H32" s="135"/>
    </row>
    <row r="33" s="78" customFormat="1" ht="363" spans="1:8">
      <c r="A33" s="134">
        <v>2</v>
      </c>
      <c r="B33" s="29" t="s">
        <v>3153</v>
      </c>
      <c r="C33" s="43" t="s">
        <v>3154</v>
      </c>
      <c r="D33" s="24">
        <v>1</v>
      </c>
      <c r="E33" s="120" t="s">
        <v>533</v>
      </c>
      <c r="F33" s="37"/>
      <c r="G33" s="37"/>
      <c r="H33" s="136"/>
    </row>
    <row r="34" s="78" customFormat="1" ht="346.5" spans="1:8">
      <c r="A34" s="134">
        <v>3</v>
      </c>
      <c r="B34" s="29" t="s">
        <v>3153</v>
      </c>
      <c r="C34" s="43" t="s">
        <v>3155</v>
      </c>
      <c r="D34" s="24">
        <v>9</v>
      </c>
      <c r="E34" s="120" t="s">
        <v>533</v>
      </c>
      <c r="F34" s="37"/>
      <c r="G34" s="37"/>
      <c r="H34" s="136"/>
    </row>
    <row r="35" s="78" customFormat="1" spans="1:8">
      <c r="A35" s="97" t="s">
        <v>3156</v>
      </c>
      <c r="B35" s="98"/>
      <c r="C35" s="93"/>
      <c r="D35" s="94"/>
      <c r="E35" s="94"/>
      <c r="F35" s="95"/>
      <c r="G35" s="95"/>
      <c r="H35" s="95"/>
    </row>
    <row r="36" s="78" customFormat="1" spans="1:8">
      <c r="A36" s="115">
        <v>1</v>
      </c>
      <c r="B36" s="116" t="s">
        <v>2170</v>
      </c>
      <c r="C36" s="117"/>
      <c r="D36" s="115">
        <v>1</v>
      </c>
      <c r="E36" s="115" t="s">
        <v>56</v>
      </c>
      <c r="F36" s="118"/>
      <c r="G36" s="118"/>
      <c r="H36" s="119"/>
    </row>
    <row r="37" s="78" customFormat="1" spans="1:8">
      <c r="A37" s="115">
        <v>2</v>
      </c>
      <c r="B37" s="25" t="s">
        <v>3132</v>
      </c>
      <c r="C37" s="43" t="s">
        <v>3133</v>
      </c>
      <c r="D37" s="25">
        <v>16</v>
      </c>
      <c r="E37" s="120" t="s">
        <v>1693</v>
      </c>
      <c r="F37" s="37"/>
      <c r="G37" s="118"/>
      <c r="H37" s="119"/>
    </row>
    <row r="38" s="78" customFormat="1" spans="1:8">
      <c r="A38" s="115">
        <v>3</v>
      </c>
      <c r="B38" s="121" t="s">
        <v>3132</v>
      </c>
      <c r="C38" s="122" t="s">
        <v>3134</v>
      </c>
      <c r="D38" s="121">
        <v>2</v>
      </c>
      <c r="E38" s="121" t="s">
        <v>1693</v>
      </c>
      <c r="F38" s="123"/>
      <c r="G38" s="118"/>
      <c r="H38" s="119"/>
    </row>
    <row r="39" s="78" customFormat="1" spans="1:8">
      <c r="A39" s="115">
        <v>4</v>
      </c>
      <c r="B39" s="25" t="s">
        <v>3135</v>
      </c>
      <c r="C39" s="43" t="s">
        <v>3136</v>
      </c>
      <c r="D39" s="25">
        <v>2</v>
      </c>
      <c r="E39" s="120" t="s">
        <v>103</v>
      </c>
      <c r="F39" s="37"/>
      <c r="G39" s="118"/>
      <c r="H39" s="119"/>
    </row>
    <row r="40" s="78" customFormat="1" ht="33" spans="1:8">
      <c r="A40" s="115">
        <v>5</v>
      </c>
      <c r="B40" s="25" t="s">
        <v>3137</v>
      </c>
      <c r="C40" s="43"/>
      <c r="D40" s="25">
        <v>1</v>
      </c>
      <c r="E40" s="120" t="s">
        <v>103</v>
      </c>
      <c r="F40" s="37"/>
      <c r="G40" s="118"/>
      <c r="H40" s="124"/>
    </row>
    <row r="41" s="78" customFormat="1" spans="1:8">
      <c r="A41" s="115">
        <v>6</v>
      </c>
      <c r="B41" s="107" t="s">
        <v>2172</v>
      </c>
      <c r="C41" s="125" t="s">
        <v>3138</v>
      </c>
      <c r="D41" s="126">
        <v>300</v>
      </c>
      <c r="E41" s="24" t="s">
        <v>2594</v>
      </c>
      <c r="F41" s="127"/>
      <c r="G41" s="118"/>
      <c r="H41" s="128"/>
    </row>
    <row r="42" s="78" customFormat="1" spans="1:8">
      <c r="A42" s="115">
        <v>7</v>
      </c>
      <c r="B42" s="107" t="s">
        <v>3139</v>
      </c>
      <c r="C42" s="125" t="s">
        <v>3140</v>
      </c>
      <c r="D42" s="24">
        <v>1</v>
      </c>
      <c r="E42" s="24" t="s">
        <v>2442</v>
      </c>
      <c r="F42" s="127"/>
      <c r="G42" s="118"/>
      <c r="H42" s="128"/>
    </row>
    <row r="43" s="78" customFormat="1" spans="1:8">
      <c r="A43" s="115">
        <v>8</v>
      </c>
      <c r="B43" s="25" t="s">
        <v>185</v>
      </c>
      <c r="C43" s="125"/>
      <c r="D43" s="24">
        <v>1</v>
      </c>
      <c r="E43" s="24" t="s">
        <v>2442</v>
      </c>
      <c r="F43" s="127"/>
      <c r="G43" s="118"/>
      <c r="H43" s="128"/>
    </row>
    <row r="44" s="57" customFormat="1" spans="1:8">
      <c r="A44" s="97" t="s">
        <v>3157</v>
      </c>
      <c r="B44" s="94"/>
      <c r="C44" s="93"/>
      <c r="D44" s="94"/>
      <c r="E44" s="94"/>
      <c r="F44" s="95"/>
      <c r="G44" s="95"/>
      <c r="H44" s="95"/>
    </row>
    <row r="45" s="57" customFormat="1" spans="1:8">
      <c r="A45" s="97" t="s">
        <v>3119</v>
      </c>
      <c r="B45" s="114"/>
      <c r="C45" s="99"/>
      <c r="D45" s="100"/>
      <c r="E45" s="100"/>
      <c r="F45" s="101"/>
      <c r="G45" s="101"/>
      <c r="H45" s="101"/>
    </row>
    <row r="46" s="76" customFormat="1" ht="165" spans="1:8">
      <c r="A46" s="103">
        <v>1</v>
      </c>
      <c r="B46" s="24" t="s">
        <v>3120</v>
      </c>
      <c r="C46" s="43" t="s">
        <v>3142</v>
      </c>
      <c r="D46" s="104">
        <v>4</v>
      </c>
      <c r="E46" s="105" t="s">
        <v>533</v>
      </c>
      <c r="F46" s="37"/>
      <c r="G46" s="37"/>
      <c r="H46" s="130"/>
    </row>
    <row r="47" s="78" customFormat="1" spans="1:8">
      <c r="A47" s="103">
        <v>2</v>
      </c>
      <c r="B47" s="107" t="s">
        <v>3143</v>
      </c>
      <c r="C47" s="43" t="s">
        <v>3144</v>
      </c>
      <c r="D47" s="25">
        <v>4</v>
      </c>
      <c r="E47" s="24" t="s">
        <v>466</v>
      </c>
      <c r="F47" s="37"/>
      <c r="G47" s="37"/>
      <c r="H47" s="131"/>
    </row>
    <row r="48" s="76" customFormat="1" ht="214.5" spans="1:8">
      <c r="A48" s="103">
        <v>3</v>
      </c>
      <c r="B48" s="107" t="s">
        <v>3122</v>
      </c>
      <c r="C48" s="108" t="s">
        <v>3145</v>
      </c>
      <c r="D48" s="104">
        <v>2</v>
      </c>
      <c r="E48" s="105" t="s">
        <v>51</v>
      </c>
      <c r="F48" s="109"/>
      <c r="G48" s="37"/>
      <c r="H48" s="132"/>
    </row>
    <row r="49" s="78" customFormat="1" ht="280.5" spans="1:8">
      <c r="A49" s="103">
        <v>4</v>
      </c>
      <c r="B49" s="107" t="s">
        <v>3124</v>
      </c>
      <c r="C49" s="43" t="s">
        <v>3158</v>
      </c>
      <c r="D49" s="24">
        <v>1</v>
      </c>
      <c r="E49" s="111" t="s">
        <v>51</v>
      </c>
      <c r="F49" s="37"/>
      <c r="G49" s="37"/>
      <c r="H49" s="131"/>
    </row>
    <row r="50" s="78" customFormat="1" ht="409.5" spans="1:8">
      <c r="A50" s="103">
        <v>5</v>
      </c>
      <c r="B50" s="107" t="s">
        <v>3126</v>
      </c>
      <c r="C50" s="43" t="s">
        <v>3146</v>
      </c>
      <c r="D50" s="104">
        <v>1</v>
      </c>
      <c r="E50" s="105" t="s">
        <v>51</v>
      </c>
      <c r="F50" s="37"/>
      <c r="G50" s="37"/>
      <c r="H50" s="131"/>
    </row>
    <row r="51" s="78" customFormat="1" ht="409.5" spans="1:8">
      <c r="A51" s="103">
        <v>6</v>
      </c>
      <c r="B51" s="25" t="s">
        <v>3147</v>
      </c>
      <c r="C51" s="43" t="s">
        <v>3148</v>
      </c>
      <c r="D51" s="104">
        <v>1</v>
      </c>
      <c r="E51" s="111" t="s">
        <v>51</v>
      </c>
      <c r="F51" s="37"/>
      <c r="G51" s="37"/>
      <c r="H51" s="133"/>
    </row>
    <row r="52" s="76" customFormat="1" ht="409.5" spans="1:8">
      <c r="A52" s="103">
        <v>7</v>
      </c>
      <c r="B52" s="25" t="s">
        <v>2166</v>
      </c>
      <c r="C52" s="108" t="s">
        <v>3128</v>
      </c>
      <c r="D52" s="104">
        <v>1</v>
      </c>
      <c r="E52" s="105" t="s">
        <v>51</v>
      </c>
      <c r="F52" s="109"/>
      <c r="G52" s="37"/>
      <c r="H52" s="132"/>
    </row>
    <row r="53" s="78" customFormat="1" ht="198" spans="1:8">
      <c r="A53" s="103">
        <v>8</v>
      </c>
      <c r="B53" s="29" t="s">
        <v>2168</v>
      </c>
      <c r="C53" s="43" t="s">
        <v>3149</v>
      </c>
      <c r="D53" s="25">
        <v>1</v>
      </c>
      <c r="E53" s="113" t="s">
        <v>56</v>
      </c>
      <c r="F53" s="37"/>
      <c r="G53" s="37"/>
      <c r="H53" s="132"/>
    </row>
    <row r="54" s="78" customFormat="1" spans="1:8">
      <c r="A54" s="97" t="s">
        <v>3150</v>
      </c>
      <c r="B54" s="114"/>
      <c r="C54" s="99"/>
      <c r="D54" s="100"/>
      <c r="E54" s="100"/>
      <c r="F54" s="101"/>
      <c r="G54" s="101"/>
      <c r="H54" s="101"/>
    </row>
    <row r="55" s="76" customFormat="1" ht="409.5" spans="1:8">
      <c r="A55" s="134">
        <v>1</v>
      </c>
      <c r="B55" s="29" t="s">
        <v>3151</v>
      </c>
      <c r="C55" s="43" t="s">
        <v>3152</v>
      </c>
      <c r="D55" s="24">
        <v>1</v>
      </c>
      <c r="E55" s="120" t="s">
        <v>51</v>
      </c>
      <c r="F55" s="37"/>
      <c r="G55" s="37"/>
      <c r="H55" s="135"/>
    </row>
    <row r="56" s="78" customFormat="1" ht="363" spans="1:8">
      <c r="A56" s="134">
        <v>2</v>
      </c>
      <c r="B56" s="29" t="s">
        <v>3153</v>
      </c>
      <c r="C56" s="43" t="s">
        <v>3154</v>
      </c>
      <c r="D56" s="24">
        <v>1</v>
      </c>
      <c r="E56" s="120" t="s">
        <v>533</v>
      </c>
      <c r="F56" s="37"/>
      <c r="G56" s="37"/>
      <c r="H56" s="136"/>
    </row>
    <row r="57" s="78" customFormat="1" ht="346.5" spans="1:8">
      <c r="A57" s="134">
        <v>3</v>
      </c>
      <c r="B57" s="29" t="s">
        <v>3153</v>
      </c>
      <c r="C57" s="43" t="s">
        <v>3155</v>
      </c>
      <c r="D57" s="24">
        <v>6</v>
      </c>
      <c r="E57" s="120" t="s">
        <v>533</v>
      </c>
      <c r="F57" s="37"/>
      <c r="G57" s="37"/>
      <c r="H57" s="136"/>
    </row>
    <row r="58" s="78" customFormat="1" spans="1:8">
      <c r="A58" s="97" t="s">
        <v>3156</v>
      </c>
      <c r="B58" s="114"/>
      <c r="C58" s="99"/>
      <c r="D58" s="100"/>
      <c r="E58" s="100"/>
      <c r="F58" s="101"/>
      <c r="G58" s="101"/>
      <c r="H58" s="101"/>
    </row>
    <row r="59" s="78" customFormat="1" spans="1:8">
      <c r="A59" s="115">
        <v>1</v>
      </c>
      <c r="B59" s="116" t="s">
        <v>2170</v>
      </c>
      <c r="C59" s="117"/>
      <c r="D59" s="115">
        <v>1</v>
      </c>
      <c r="E59" s="115" t="s">
        <v>56</v>
      </c>
      <c r="F59" s="118"/>
      <c r="G59" s="118"/>
      <c r="H59" s="119"/>
    </row>
    <row r="60" s="78" customFormat="1" spans="1:8">
      <c r="A60" s="115">
        <v>2</v>
      </c>
      <c r="B60" s="25" t="s">
        <v>3132</v>
      </c>
      <c r="C60" s="43" t="s">
        <v>3133</v>
      </c>
      <c r="D60" s="25">
        <v>16</v>
      </c>
      <c r="E60" s="120" t="s">
        <v>1693</v>
      </c>
      <c r="F60" s="37"/>
      <c r="G60" s="118"/>
      <c r="H60" s="119"/>
    </row>
    <row r="61" s="78" customFormat="1" spans="1:8">
      <c r="A61" s="115">
        <v>3</v>
      </c>
      <c r="B61" s="121" t="s">
        <v>3132</v>
      </c>
      <c r="C61" s="122" t="s">
        <v>3134</v>
      </c>
      <c r="D61" s="121">
        <v>2</v>
      </c>
      <c r="E61" s="121" t="s">
        <v>1693</v>
      </c>
      <c r="F61" s="123"/>
      <c r="G61" s="118"/>
      <c r="H61" s="119"/>
    </row>
    <row r="62" s="78" customFormat="1" spans="1:8">
      <c r="A62" s="115">
        <v>4</v>
      </c>
      <c r="B62" s="25" t="s">
        <v>3135</v>
      </c>
      <c r="C62" s="43" t="s">
        <v>3136</v>
      </c>
      <c r="D62" s="25">
        <v>2</v>
      </c>
      <c r="E62" s="120" t="s">
        <v>103</v>
      </c>
      <c r="F62" s="37"/>
      <c r="G62" s="118"/>
      <c r="H62" s="119"/>
    </row>
    <row r="63" s="78" customFormat="1" ht="33" spans="1:8">
      <c r="A63" s="115">
        <v>5</v>
      </c>
      <c r="B63" s="25" t="s">
        <v>3137</v>
      </c>
      <c r="C63" s="43"/>
      <c r="D63" s="25">
        <v>1</v>
      </c>
      <c r="E63" s="120" t="s">
        <v>103</v>
      </c>
      <c r="F63" s="37"/>
      <c r="G63" s="118"/>
      <c r="H63" s="124"/>
    </row>
    <row r="64" s="78" customFormat="1" spans="1:8">
      <c r="A64" s="115">
        <v>6</v>
      </c>
      <c r="B64" s="107" t="s">
        <v>2172</v>
      </c>
      <c r="C64" s="125" t="s">
        <v>3138</v>
      </c>
      <c r="D64" s="126">
        <v>300</v>
      </c>
      <c r="E64" s="24" t="s">
        <v>2594</v>
      </c>
      <c r="F64" s="127"/>
      <c r="G64" s="118"/>
      <c r="H64" s="128"/>
    </row>
    <row r="65" s="78" customFormat="1" spans="1:8">
      <c r="A65" s="115">
        <v>7</v>
      </c>
      <c r="B65" s="107" t="s">
        <v>3139</v>
      </c>
      <c r="C65" s="125" t="s">
        <v>3140</v>
      </c>
      <c r="D65" s="24">
        <v>1</v>
      </c>
      <c r="E65" s="24" t="s">
        <v>2442</v>
      </c>
      <c r="F65" s="127"/>
      <c r="G65" s="118"/>
      <c r="H65" s="128"/>
    </row>
    <row r="66" s="78" customFormat="1" spans="1:8">
      <c r="A66" s="115">
        <v>8</v>
      </c>
      <c r="B66" s="25" t="s">
        <v>185</v>
      </c>
      <c r="C66" s="125"/>
      <c r="D66" s="24">
        <v>1</v>
      </c>
      <c r="E66" s="24" t="s">
        <v>2442</v>
      </c>
      <c r="F66" s="127"/>
      <c r="G66" s="118"/>
      <c r="H66" s="128"/>
    </row>
    <row r="67" s="79" customFormat="1" ht="15" spans="1:8">
      <c r="A67" s="63" t="s">
        <v>41</v>
      </c>
      <c r="B67" s="63"/>
      <c r="C67" s="63"/>
      <c r="D67" s="63"/>
      <c r="E67" s="63"/>
      <c r="F67" s="137"/>
      <c r="G67" s="138"/>
      <c r="H67" s="139"/>
    </row>
    <row r="68" spans="8:8">
      <c r="H68" s="140"/>
    </row>
    <row r="69" spans="8:8">
      <c r="H69" s="58"/>
    </row>
  </sheetData>
  <autoFilter xmlns:etc="http://www.wps.cn/officeDocument/2017/etCustomData" ref="A2:I67" etc:filterBottomFollowUsedRange="0">
    <extLst/>
  </autoFilter>
  <mergeCells count="5">
    <mergeCell ref="A1:H1"/>
    <mergeCell ref="A3:B3"/>
    <mergeCell ref="A21:B21"/>
    <mergeCell ref="A44:B44"/>
    <mergeCell ref="A67:E67"/>
  </mergeCells>
  <pageMargins left="0.75" right="0.75" top="1" bottom="1" header="0.5" footer="0.5"/>
  <pageSetup paperSize="9" scale="96" fitToHeight="0" orientation="landscape"/>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7"/>
  <sheetViews>
    <sheetView view="pageBreakPreview" zoomScaleNormal="100" workbookViewId="0">
      <selection activeCell="G6" sqref="G6"/>
    </sheetView>
  </sheetViews>
  <sheetFormatPr defaultColWidth="9" defaultRowHeight="16.5" outlineLevelRow="6" outlineLevelCol="7"/>
  <cols>
    <col min="1" max="1" width="4.63333333333333" style="56" customWidth="1"/>
    <col min="2" max="2" width="10.7583333333333" style="57" customWidth="1"/>
    <col min="3" max="3" width="82.25" style="54" customWidth="1"/>
    <col min="4" max="4" width="8.25" style="56" customWidth="1"/>
    <col min="5" max="5" width="9" style="56" customWidth="1"/>
    <col min="6" max="8" width="13.6333333333333" style="58" customWidth="1"/>
    <col min="9" max="16384" width="9" style="54"/>
  </cols>
  <sheetData>
    <row r="1" s="54" customFormat="1" ht="24.75" spans="1:8">
      <c r="A1" s="59" t="s">
        <v>39</v>
      </c>
      <c r="B1" s="60"/>
      <c r="C1" s="59"/>
      <c r="D1" s="59"/>
      <c r="E1" s="59"/>
      <c r="F1" s="61"/>
      <c r="G1" s="61"/>
      <c r="H1" s="61"/>
    </row>
    <row r="2" s="54" customFormat="1" ht="30" spans="1:8">
      <c r="A2" s="62" t="s">
        <v>2</v>
      </c>
      <c r="B2" s="63" t="s">
        <v>43</v>
      </c>
      <c r="C2" s="50" t="s">
        <v>44</v>
      </c>
      <c r="D2" s="50" t="s">
        <v>45</v>
      </c>
      <c r="E2" s="50" t="s">
        <v>46</v>
      </c>
      <c r="F2" s="16" t="s">
        <v>79</v>
      </c>
      <c r="G2" s="16" t="s">
        <v>48</v>
      </c>
      <c r="H2" s="53" t="s">
        <v>5</v>
      </c>
    </row>
    <row r="3" s="54" customFormat="1" ht="216" customHeight="1" spans="1:8">
      <c r="A3" s="64">
        <v>1</v>
      </c>
      <c r="B3" s="25" t="s">
        <v>3159</v>
      </c>
      <c r="C3" s="65" t="s">
        <v>3160</v>
      </c>
      <c r="D3" s="24" t="s">
        <v>51</v>
      </c>
      <c r="E3" s="24">
        <v>100</v>
      </c>
      <c r="F3" s="33"/>
      <c r="G3" s="33"/>
      <c r="H3" s="33"/>
    </row>
    <row r="4" s="54" customFormat="1" ht="287" customHeight="1" spans="1:8">
      <c r="A4" s="64">
        <v>2</v>
      </c>
      <c r="B4" s="25" t="s">
        <v>3161</v>
      </c>
      <c r="C4" s="26" t="s">
        <v>3162</v>
      </c>
      <c r="D4" s="24" t="s">
        <v>51</v>
      </c>
      <c r="E4" s="24">
        <v>2</v>
      </c>
      <c r="F4" s="33"/>
      <c r="G4" s="33"/>
      <c r="H4" s="33"/>
    </row>
    <row r="5" s="54" customFormat="1" ht="315" customHeight="1" spans="1:8">
      <c r="A5" s="64">
        <v>3</v>
      </c>
      <c r="B5" s="25" t="s">
        <v>3163</v>
      </c>
      <c r="C5" s="66" t="s">
        <v>3164</v>
      </c>
      <c r="D5" s="24" t="s">
        <v>51</v>
      </c>
      <c r="E5" s="24">
        <v>1</v>
      </c>
      <c r="F5" s="33"/>
      <c r="G5" s="33"/>
      <c r="H5" s="33"/>
    </row>
    <row r="6" s="54" customFormat="1" ht="198" spans="1:8">
      <c r="A6" s="67">
        <v>4</v>
      </c>
      <c r="B6" s="68" t="s">
        <v>3165</v>
      </c>
      <c r="C6" s="69" t="s">
        <v>3166</v>
      </c>
      <c r="D6" s="24" t="s">
        <v>51</v>
      </c>
      <c r="E6" s="24">
        <v>50</v>
      </c>
      <c r="F6" s="70"/>
      <c r="G6" s="70"/>
      <c r="H6" s="33"/>
    </row>
    <row r="7" s="55" customFormat="1" ht="36" customHeight="1" spans="1:8">
      <c r="A7" s="71" t="s">
        <v>3167</v>
      </c>
      <c r="B7" s="72"/>
      <c r="C7" s="72"/>
      <c r="D7" s="72"/>
      <c r="E7" s="73"/>
      <c r="F7" s="53"/>
      <c r="G7" s="53"/>
      <c r="H7" s="53"/>
    </row>
  </sheetData>
  <mergeCells count="2">
    <mergeCell ref="A1:H1"/>
    <mergeCell ref="A7:E7"/>
  </mergeCells>
  <pageMargins left="0.75" right="0.75" top="1" bottom="1" header="0.5" footer="0.5"/>
  <pageSetup paperSize="9" scale="85" fitToHeight="0" orientation="landscape"/>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19"/>
  <sheetViews>
    <sheetView view="pageBreakPreview" zoomScale="85" zoomScaleNormal="100" workbookViewId="0">
      <selection activeCell="M5" sqref="M5"/>
    </sheetView>
  </sheetViews>
  <sheetFormatPr defaultColWidth="9" defaultRowHeight="16.5" outlineLevelCol="7"/>
  <cols>
    <col min="1" max="1" width="6.5" style="1" customWidth="1"/>
    <col min="2" max="2" width="10.375" style="1" customWidth="1"/>
    <col min="3" max="3" width="51.25" style="8" customWidth="1"/>
    <col min="4" max="4" width="11.2583333333333" style="1" customWidth="1"/>
    <col min="5" max="5" width="10.5" style="9" customWidth="1"/>
    <col min="6" max="6" width="14.7583333333333" style="10" customWidth="1"/>
    <col min="7" max="7" width="15" style="10" customWidth="1"/>
    <col min="8" max="8" width="16.7583333333333" style="10" customWidth="1"/>
    <col min="9" max="16384" width="9" style="1"/>
  </cols>
  <sheetData>
    <row r="1" ht="24.75" spans="1:8">
      <c r="A1" s="11" t="s">
        <v>40</v>
      </c>
      <c r="B1" s="11"/>
      <c r="C1" s="12"/>
      <c r="D1" s="11"/>
      <c r="E1" s="13"/>
      <c r="F1" s="14"/>
      <c r="G1" s="14"/>
      <c r="H1" s="14"/>
    </row>
    <row r="2" s="1" customFormat="1" ht="30" spans="1:8">
      <c r="A2" s="15" t="s">
        <v>2</v>
      </c>
      <c r="B2" s="15" t="s">
        <v>43</v>
      </c>
      <c r="C2" s="15" t="s">
        <v>44</v>
      </c>
      <c r="D2" s="15" t="s">
        <v>45</v>
      </c>
      <c r="E2" s="15" t="s">
        <v>46</v>
      </c>
      <c r="F2" s="16" t="s">
        <v>79</v>
      </c>
      <c r="G2" s="16" t="s">
        <v>48</v>
      </c>
      <c r="H2" s="17" t="s">
        <v>5</v>
      </c>
    </row>
    <row r="3" s="2" customFormat="1" ht="25" customHeight="1" spans="1:8">
      <c r="A3" s="18" t="s">
        <v>3168</v>
      </c>
      <c r="B3" s="18"/>
      <c r="C3" s="19"/>
      <c r="D3" s="18"/>
      <c r="E3" s="18"/>
      <c r="F3" s="20"/>
      <c r="G3" s="20"/>
      <c r="H3" s="20"/>
    </row>
    <row r="4" s="3" customFormat="1" ht="25" customHeight="1" spans="1:8">
      <c r="A4" s="21" t="s">
        <v>3169</v>
      </c>
      <c r="B4" s="21"/>
      <c r="C4" s="21"/>
      <c r="D4" s="21"/>
      <c r="E4" s="22"/>
      <c r="F4" s="23"/>
      <c r="G4" s="23"/>
      <c r="H4" s="23"/>
    </row>
    <row r="5" s="4" customFormat="1" ht="409.5" spans="1:8">
      <c r="A5" s="24">
        <v>1</v>
      </c>
      <c r="B5" s="25" t="s">
        <v>3170</v>
      </c>
      <c r="C5" s="26" t="s">
        <v>3171</v>
      </c>
      <c r="D5" s="25" t="s">
        <v>2177</v>
      </c>
      <c r="E5" s="27">
        <v>91.8528</v>
      </c>
      <c r="F5" s="28"/>
      <c r="G5" s="28"/>
      <c r="H5" s="28"/>
    </row>
    <row r="6" s="4" customFormat="1" ht="115.5" spans="1:8">
      <c r="A6" s="24">
        <v>2</v>
      </c>
      <c r="B6" s="25" t="s">
        <v>3172</v>
      </c>
      <c r="C6" s="26" t="s">
        <v>3173</v>
      </c>
      <c r="D6" s="25" t="s">
        <v>108</v>
      </c>
      <c r="E6" s="29">
        <v>117</v>
      </c>
      <c r="F6" s="28"/>
      <c r="G6" s="28"/>
      <c r="H6" s="30"/>
    </row>
    <row r="7" s="4" customFormat="1" ht="148.5" spans="1:8">
      <c r="A7" s="24">
        <v>3</v>
      </c>
      <c r="B7" s="25" t="s">
        <v>3174</v>
      </c>
      <c r="C7" s="26" t="s">
        <v>3175</v>
      </c>
      <c r="D7" s="25" t="s">
        <v>51</v>
      </c>
      <c r="E7" s="29">
        <v>293</v>
      </c>
      <c r="F7" s="28"/>
      <c r="G7" s="28"/>
      <c r="H7" s="28"/>
    </row>
    <row r="8" s="4" customFormat="1" ht="25" customHeight="1" spans="1:8">
      <c r="A8" s="24">
        <v>4</v>
      </c>
      <c r="B8" s="25" t="s">
        <v>3176</v>
      </c>
      <c r="C8" s="26" t="s">
        <v>3177</v>
      </c>
      <c r="D8" s="25" t="s">
        <v>2177</v>
      </c>
      <c r="E8" s="29">
        <v>91.85</v>
      </c>
      <c r="F8" s="28"/>
      <c r="G8" s="28"/>
      <c r="H8" s="28"/>
    </row>
    <row r="9" s="4" customFormat="1" ht="25" customHeight="1" spans="1:8">
      <c r="A9" s="24">
        <v>5</v>
      </c>
      <c r="B9" s="25" t="s">
        <v>3178</v>
      </c>
      <c r="C9" s="26" t="s">
        <v>3179</v>
      </c>
      <c r="D9" s="25" t="s">
        <v>2177</v>
      </c>
      <c r="E9" s="29">
        <v>91.85</v>
      </c>
      <c r="F9" s="28"/>
      <c r="G9" s="28"/>
      <c r="H9" s="28"/>
    </row>
    <row r="10" s="4" customFormat="1" ht="409.5" spans="1:8">
      <c r="A10" s="24">
        <v>6</v>
      </c>
      <c r="B10" s="25" t="s">
        <v>3180</v>
      </c>
      <c r="C10" s="26" t="s">
        <v>3181</v>
      </c>
      <c r="D10" s="25" t="s">
        <v>51</v>
      </c>
      <c r="E10" s="29">
        <v>1</v>
      </c>
      <c r="F10" s="28"/>
      <c r="G10" s="28"/>
      <c r="H10" s="28"/>
    </row>
    <row r="11" s="4" customFormat="1" ht="181.5" spans="1:8">
      <c r="A11" s="24">
        <v>7</v>
      </c>
      <c r="B11" s="25" t="s">
        <v>3182</v>
      </c>
      <c r="C11" s="625" t="s">
        <v>3183</v>
      </c>
      <c r="D11" s="25" t="s">
        <v>56</v>
      </c>
      <c r="E11" s="29">
        <f>E10</f>
        <v>1</v>
      </c>
      <c r="F11" s="28"/>
      <c r="G11" s="28"/>
      <c r="H11" s="28"/>
    </row>
    <row r="12" s="4" customFormat="1" ht="25" customHeight="1" spans="1:8">
      <c r="A12" s="24">
        <v>8</v>
      </c>
      <c r="B12" s="24" t="s">
        <v>3184</v>
      </c>
      <c r="C12" s="26" t="s">
        <v>158</v>
      </c>
      <c r="D12" s="25" t="s">
        <v>129</v>
      </c>
      <c r="E12" s="32">
        <v>1</v>
      </c>
      <c r="F12" s="33"/>
      <c r="G12" s="28"/>
      <c r="H12" s="33"/>
    </row>
    <row r="13" s="3" customFormat="1" ht="25" customHeight="1" spans="1:8">
      <c r="A13" s="21" t="s">
        <v>3185</v>
      </c>
      <c r="B13" s="21"/>
      <c r="C13" s="21"/>
      <c r="D13" s="21"/>
      <c r="E13" s="22"/>
      <c r="F13" s="23"/>
      <c r="G13" s="23"/>
      <c r="H13" s="23"/>
    </row>
    <row r="14" s="4" customFormat="1" ht="409.5" spans="1:8">
      <c r="A14" s="24">
        <v>9</v>
      </c>
      <c r="B14" s="25" t="s">
        <v>3170</v>
      </c>
      <c r="C14" s="26" t="s">
        <v>3186</v>
      </c>
      <c r="D14" s="25" t="s">
        <v>2177</v>
      </c>
      <c r="E14" s="27">
        <v>27.9552</v>
      </c>
      <c r="F14" s="28"/>
      <c r="G14" s="28"/>
      <c r="H14" s="28"/>
    </row>
    <row r="15" s="4" customFormat="1" ht="409.5" spans="1:8">
      <c r="A15" s="24">
        <v>10</v>
      </c>
      <c r="B15" s="25" t="s">
        <v>3170</v>
      </c>
      <c r="C15" s="26" t="s">
        <v>3171</v>
      </c>
      <c r="D15" s="25" t="s">
        <v>2177</v>
      </c>
      <c r="E15" s="27">
        <v>27.9552</v>
      </c>
      <c r="F15" s="28"/>
      <c r="G15" s="28"/>
      <c r="H15" s="28"/>
    </row>
    <row r="16" s="4" customFormat="1" ht="115.5" spans="1:8">
      <c r="A16" s="24">
        <v>11</v>
      </c>
      <c r="B16" s="25" t="s">
        <v>3172</v>
      </c>
      <c r="C16" s="26" t="s">
        <v>3173</v>
      </c>
      <c r="D16" s="25" t="s">
        <v>108</v>
      </c>
      <c r="E16" s="29">
        <v>84</v>
      </c>
      <c r="F16" s="28"/>
      <c r="G16" s="28"/>
      <c r="H16" s="28"/>
    </row>
    <row r="17" s="4" customFormat="1" ht="148.5" spans="1:8">
      <c r="A17" s="24">
        <v>12</v>
      </c>
      <c r="B17" s="25" t="s">
        <v>3174</v>
      </c>
      <c r="C17" s="26" t="s">
        <v>3175</v>
      </c>
      <c r="D17" s="25" t="s">
        <v>51</v>
      </c>
      <c r="E17" s="29">
        <v>176</v>
      </c>
      <c r="F17" s="28"/>
      <c r="G17" s="28"/>
      <c r="H17" s="28"/>
    </row>
    <row r="18" s="4" customFormat="1" ht="25" customHeight="1" spans="1:8">
      <c r="A18" s="24">
        <v>13</v>
      </c>
      <c r="B18" s="25" t="s">
        <v>3176</v>
      </c>
      <c r="C18" s="26" t="s">
        <v>3177</v>
      </c>
      <c r="D18" s="25" t="s">
        <v>2177</v>
      </c>
      <c r="E18" s="29">
        <v>55.9</v>
      </c>
      <c r="F18" s="28"/>
      <c r="G18" s="28"/>
      <c r="H18" s="34"/>
    </row>
    <row r="19" s="4" customFormat="1" ht="25" customHeight="1" spans="1:8">
      <c r="A19" s="24">
        <v>14</v>
      </c>
      <c r="B19" s="25" t="s">
        <v>3178</v>
      </c>
      <c r="C19" s="26" t="s">
        <v>3187</v>
      </c>
      <c r="D19" s="25" t="s">
        <v>2177</v>
      </c>
      <c r="E19" s="29">
        <v>55.9</v>
      </c>
      <c r="F19" s="28"/>
      <c r="G19" s="28"/>
      <c r="H19" s="34"/>
    </row>
    <row r="20" s="4" customFormat="1" ht="165" spans="1:8">
      <c r="A20" s="24">
        <v>15</v>
      </c>
      <c r="B20" s="25" t="s">
        <v>3180</v>
      </c>
      <c r="C20" s="26" t="s">
        <v>3188</v>
      </c>
      <c r="D20" s="25" t="s">
        <v>51</v>
      </c>
      <c r="E20" s="29">
        <v>1</v>
      </c>
      <c r="F20" s="28"/>
      <c r="G20" s="28"/>
      <c r="H20" s="28"/>
    </row>
    <row r="21" s="4" customFormat="1" ht="181.5" spans="1:8">
      <c r="A21" s="24">
        <v>16</v>
      </c>
      <c r="B21" s="25" t="s">
        <v>3182</v>
      </c>
      <c r="C21" s="625" t="s">
        <v>3183</v>
      </c>
      <c r="D21" s="25" t="s">
        <v>56</v>
      </c>
      <c r="E21" s="29">
        <v>8</v>
      </c>
      <c r="F21" s="28"/>
      <c r="G21" s="28"/>
      <c r="H21" s="28"/>
    </row>
    <row r="22" s="4" customFormat="1" ht="25" customHeight="1" spans="1:8">
      <c r="A22" s="24">
        <v>17</v>
      </c>
      <c r="B22" s="24" t="s">
        <v>3184</v>
      </c>
      <c r="C22" s="26" t="s">
        <v>158</v>
      </c>
      <c r="D22" s="25" t="s">
        <v>129</v>
      </c>
      <c r="E22" s="32">
        <v>1</v>
      </c>
      <c r="F22" s="33"/>
      <c r="G22" s="28"/>
      <c r="H22" s="33"/>
    </row>
    <row r="23" s="3" customFormat="1" ht="25" customHeight="1" spans="1:8">
      <c r="A23" s="21" t="s">
        <v>3189</v>
      </c>
      <c r="B23" s="21"/>
      <c r="C23" s="21"/>
      <c r="D23" s="21"/>
      <c r="E23" s="22"/>
      <c r="F23" s="23"/>
      <c r="G23" s="23"/>
      <c r="H23" s="23"/>
    </row>
    <row r="24" s="4" customFormat="1" ht="409.5" spans="1:8">
      <c r="A24" s="24">
        <v>18</v>
      </c>
      <c r="B24" s="25" t="s">
        <v>3170</v>
      </c>
      <c r="C24" s="26" t="s">
        <v>3190</v>
      </c>
      <c r="D24" s="25" t="s">
        <v>2177</v>
      </c>
      <c r="E24" s="27">
        <v>13.056</v>
      </c>
      <c r="F24" s="28"/>
      <c r="G24" s="28"/>
      <c r="H24" s="28"/>
    </row>
    <row r="25" s="4" customFormat="1" ht="409.5" spans="1:8">
      <c r="A25" s="24">
        <v>19</v>
      </c>
      <c r="B25" s="25" t="s">
        <v>3170</v>
      </c>
      <c r="C25" s="26" t="s">
        <v>3191</v>
      </c>
      <c r="D25" s="25" t="s">
        <v>2177</v>
      </c>
      <c r="E25" s="27">
        <v>13.056</v>
      </c>
      <c r="F25" s="28"/>
      <c r="G25" s="28"/>
      <c r="H25" s="28"/>
    </row>
    <row r="26" s="4" customFormat="1" ht="132" spans="1:8">
      <c r="A26" s="24">
        <v>20</v>
      </c>
      <c r="B26" s="25" t="s">
        <v>3172</v>
      </c>
      <c r="C26" s="26" t="s">
        <v>3192</v>
      </c>
      <c r="D26" s="25" t="s">
        <v>108</v>
      </c>
      <c r="E26" s="29">
        <v>60</v>
      </c>
      <c r="F26" s="28"/>
      <c r="G26" s="28"/>
      <c r="H26" s="28"/>
    </row>
    <row r="27" s="4" customFormat="1" ht="148.5" spans="1:8">
      <c r="A27" s="24">
        <v>21</v>
      </c>
      <c r="B27" s="25" t="s">
        <v>3174</v>
      </c>
      <c r="C27" s="26" t="s">
        <v>3175</v>
      </c>
      <c r="D27" s="25" t="s">
        <v>51</v>
      </c>
      <c r="E27" s="29">
        <v>85</v>
      </c>
      <c r="F27" s="28"/>
      <c r="G27" s="28"/>
      <c r="H27" s="28"/>
    </row>
    <row r="28" s="4" customFormat="1" ht="25" customHeight="1" spans="1:8">
      <c r="A28" s="24">
        <v>22</v>
      </c>
      <c r="B28" s="25" t="s">
        <v>3176</v>
      </c>
      <c r="C28" s="26" t="s">
        <v>3177</v>
      </c>
      <c r="D28" s="25" t="s">
        <v>2177</v>
      </c>
      <c r="E28" s="29">
        <v>26.1</v>
      </c>
      <c r="F28" s="28"/>
      <c r="G28" s="28"/>
      <c r="H28" s="34"/>
    </row>
    <row r="29" s="4" customFormat="1" ht="25" customHeight="1" spans="1:8">
      <c r="A29" s="24">
        <v>23</v>
      </c>
      <c r="B29" s="25" t="s">
        <v>3178</v>
      </c>
      <c r="C29" s="26" t="s">
        <v>3187</v>
      </c>
      <c r="D29" s="25" t="s">
        <v>2177</v>
      </c>
      <c r="E29" s="29">
        <v>26.1</v>
      </c>
      <c r="F29" s="28"/>
      <c r="G29" s="28"/>
      <c r="H29" s="34"/>
    </row>
    <row r="30" s="4" customFormat="1" ht="214.5" spans="1:8">
      <c r="A30" s="24">
        <v>24</v>
      </c>
      <c r="B30" s="25" t="s">
        <v>3180</v>
      </c>
      <c r="C30" s="26" t="s">
        <v>3193</v>
      </c>
      <c r="D30" s="25" t="s">
        <v>51</v>
      </c>
      <c r="E30" s="29">
        <v>1</v>
      </c>
      <c r="F30" s="28"/>
      <c r="G30" s="28"/>
      <c r="H30" s="28"/>
    </row>
    <row r="31" s="4" customFormat="1" ht="181.5" spans="1:8">
      <c r="A31" s="24">
        <v>25</v>
      </c>
      <c r="B31" s="25" t="s">
        <v>3182</v>
      </c>
      <c r="C31" s="625" t="s">
        <v>3183</v>
      </c>
      <c r="D31" s="25" t="s">
        <v>56</v>
      </c>
      <c r="E31" s="29">
        <v>4</v>
      </c>
      <c r="F31" s="28"/>
      <c r="G31" s="28"/>
      <c r="H31" s="28"/>
    </row>
    <row r="32" s="4" customFormat="1" ht="25" customHeight="1" spans="1:8">
      <c r="A32" s="24">
        <v>26</v>
      </c>
      <c r="B32" s="24" t="s">
        <v>3184</v>
      </c>
      <c r="C32" s="26" t="s">
        <v>158</v>
      </c>
      <c r="D32" s="25" t="s">
        <v>129</v>
      </c>
      <c r="E32" s="32">
        <v>1</v>
      </c>
      <c r="F32" s="33"/>
      <c r="G32" s="28"/>
      <c r="H32" s="33"/>
    </row>
    <row r="33" s="3" customFormat="1" ht="25" customHeight="1" spans="1:8">
      <c r="A33" s="21" t="s">
        <v>3194</v>
      </c>
      <c r="B33" s="21"/>
      <c r="C33" s="21"/>
      <c r="D33" s="21"/>
      <c r="E33" s="22"/>
      <c r="F33" s="23"/>
      <c r="G33" s="23"/>
      <c r="H33" s="23"/>
    </row>
    <row r="34" s="1" customFormat="1" ht="409.5" spans="1:8">
      <c r="A34" s="35">
        <v>27</v>
      </c>
      <c r="B34" s="25" t="s">
        <v>3195</v>
      </c>
      <c r="C34" s="26" t="s">
        <v>3196</v>
      </c>
      <c r="D34" s="25" t="s">
        <v>2177</v>
      </c>
      <c r="E34" s="36">
        <v>10.951296</v>
      </c>
      <c r="F34" s="37"/>
      <c r="G34" s="37"/>
      <c r="H34" s="37"/>
    </row>
    <row r="35" s="1" customFormat="1" ht="409.5" spans="1:8">
      <c r="A35" s="35">
        <v>28</v>
      </c>
      <c r="B35" s="25" t="s">
        <v>3197</v>
      </c>
      <c r="C35" s="26" t="s">
        <v>3198</v>
      </c>
      <c r="D35" s="25" t="s">
        <v>103</v>
      </c>
      <c r="E35" s="29">
        <v>1</v>
      </c>
      <c r="F35" s="33"/>
      <c r="G35" s="37"/>
      <c r="H35" s="33"/>
    </row>
    <row r="36" s="1" customFormat="1" ht="33" spans="1:8">
      <c r="A36" s="35">
        <v>29</v>
      </c>
      <c r="B36" s="25" t="s">
        <v>3199</v>
      </c>
      <c r="C36" s="26" t="s">
        <v>3200</v>
      </c>
      <c r="D36" s="25" t="s">
        <v>56</v>
      </c>
      <c r="E36" s="29">
        <v>1</v>
      </c>
      <c r="F36" s="33"/>
      <c r="G36" s="37"/>
      <c r="H36" s="33"/>
    </row>
    <row r="37" s="1" customFormat="1" ht="25" customHeight="1" spans="1:8">
      <c r="A37" s="35">
        <v>30</v>
      </c>
      <c r="B37" s="24" t="s">
        <v>3184</v>
      </c>
      <c r="C37" s="26" t="s">
        <v>158</v>
      </c>
      <c r="D37" s="25" t="s">
        <v>129</v>
      </c>
      <c r="E37" s="32">
        <v>1</v>
      </c>
      <c r="F37" s="33"/>
      <c r="G37" s="37"/>
      <c r="H37" s="33"/>
    </row>
    <row r="38" s="2" customFormat="1" ht="25" customHeight="1" spans="1:8">
      <c r="A38" s="18" t="s">
        <v>3201</v>
      </c>
      <c r="B38" s="18"/>
      <c r="C38" s="19"/>
      <c r="D38" s="18"/>
      <c r="E38" s="18"/>
      <c r="F38" s="20"/>
      <c r="G38" s="20"/>
      <c r="H38" s="20"/>
    </row>
    <row r="39" s="2" customFormat="1" ht="25" customHeight="1" spans="1:8">
      <c r="A39" s="21" t="s">
        <v>3202</v>
      </c>
      <c r="B39" s="21"/>
      <c r="C39" s="21"/>
      <c r="D39" s="21"/>
      <c r="E39" s="22"/>
      <c r="F39" s="23"/>
      <c r="G39" s="23"/>
      <c r="H39" s="23"/>
    </row>
    <row r="40" s="1" customFormat="1" ht="409.5" spans="1:8">
      <c r="A40" s="24">
        <v>31</v>
      </c>
      <c r="B40" s="25" t="s">
        <v>3170</v>
      </c>
      <c r="C40" s="26" t="s">
        <v>3191</v>
      </c>
      <c r="D40" s="25" t="s">
        <v>2177</v>
      </c>
      <c r="E40" s="27">
        <v>34.4064</v>
      </c>
      <c r="F40" s="28"/>
      <c r="G40" s="28"/>
      <c r="H40" s="28"/>
    </row>
    <row r="41" s="1" customFormat="1" ht="115.5" spans="1:8">
      <c r="A41" s="24">
        <v>32</v>
      </c>
      <c r="B41" s="25" t="s">
        <v>3172</v>
      </c>
      <c r="C41" s="26" t="s">
        <v>3173</v>
      </c>
      <c r="D41" s="25" t="s">
        <v>108</v>
      </c>
      <c r="E41" s="29">
        <v>46</v>
      </c>
      <c r="F41" s="28"/>
      <c r="G41" s="28"/>
      <c r="H41" s="28"/>
    </row>
    <row r="42" s="1" customFormat="1" ht="148.5" spans="1:8">
      <c r="A42" s="24">
        <v>33</v>
      </c>
      <c r="B42" s="25" t="s">
        <v>3174</v>
      </c>
      <c r="C42" s="26" t="s">
        <v>3175</v>
      </c>
      <c r="D42" s="25" t="s">
        <v>51</v>
      </c>
      <c r="E42" s="29">
        <v>100</v>
      </c>
      <c r="F42" s="28"/>
      <c r="G42" s="28"/>
      <c r="H42" s="28"/>
    </row>
    <row r="43" s="1" customFormat="1" ht="25" customHeight="1" spans="1:8">
      <c r="A43" s="24">
        <v>34</v>
      </c>
      <c r="B43" s="25" t="s">
        <v>3176</v>
      </c>
      <c r="C43" s="26" t="s">
        <v>3177</v>
      </c>
      <c r="D43" s="25" t="s">
        <v>2177</v>
      </c>
      <c r="E43" s="29">
        <v>34.4</v>
      </c>
      <c r="F43" s="28"/>
      <c r="G43" s="28"/>
      <c r="H43" s="28"/>
    </row>
    <row r="44" s="1" customFormat="1" ht="25" customHeight="1" spans="1:8">
      <c r="A44" s="24">
        <v>35</v>
      </c>
      <c r="B44" s="25" t="s">
        <v>3178</v>
      </c>
      <c r="C44" s="26" t="s">
        <v>3187</v>
      </c>
      <c r="D44" s="25" t="s">
        <v>2177</v>
      </c>
      <c r="E44" s="29">
        <v>34.4</v>
      </c>
      <c r="F44" s="28"/>
      <c r="G44" s="28"/>
      <c r="H44" s="28"/>
    </row>
    <row r="45" s="1" customFormat="1" ht="214.5" spans="1:8">
      <c r="A45" s="24">
        <v>36</v>
      </c>
      <c r="B45" s="25" t="s">
        <v>3180</v>
      </c>
      <c r="C45" s="26" t="s">
        <v>3193</v>
      </c>
      <c r="D45" s="25" t="s">
        <v>51</v>
      </c>
      <c r="E45" s="29">
        <v>1</v>
      </c>
      <c r="F45" s="28"/>
      <c r="G45" s="28"/>
      <c r="H45" s="28"/>
    </row>
    <row r="46" s="1" customFormat="1" ht="181.5" spans="1:8">
      <c r="A46" s="24">
        <v>37</v>
      </c>
      <c r="B46" s="25" t="s">
        <v>3182</v>
      </c>
      <c r="C46" s="625" t="s">
        <v>3183</v>
      </c>
      <c r="D46" s="25" t="s">
        <v>56</v>
      </c>
      <c r="E46" s="29">
        <f>E45</f>
        <v>1</v>
      </c>
      <c r="F46" s="28"/>
      <c r="G46" s="28"/>
      <c r="H46" s="28"/>
    </row>
    <row r="47" s="1" customFormat="1" ht="25" customHeight="1" spans="1:8">
      <c r="A47" s="24">
        <v>38</v>
      </c>
      <c r="B47" s="38" t="s">
        <v>3184</v>
      </c>
      <c r="C47" s="39" t="s">
        <v>158</v>
      </c>
      <c r="D47" s="25" t="s">
        <v>129</v>
      </c>
      <c r="E47" s="32">
        <v>1</v>
      </c>
      <c r="F47" s="28"/>
      <c r="G47" s="28"/>
      <c r="H47" s="28"/>
    </row>
    <row r="48" s="2" customFormat="1" ht="25" customHeight="1" spans="1:8">
      <c r="A48" s="21" t="s">
        <v>3203</v>
      </c>
      <c r="B48" s="21"/>
      <c r="C48" s="21"/>
      <c r="D48" s="21"/>
      <c r="E48" s="22"/>
      <c r="F48" s="23"/>
      <c r="G48" s="23"/>
      <c r="H48" s="23"/>
    </row>
    <row r="49" s="1" customFormat="1" ht="409.5" spans="1:8">
      <c r="A49" s="35">
        <v>39</v>
      </c>
      <c r="B49" s="25" t="s">
        <v>3195</v>
      </c>
      <c r="C49" s="26" t="s">
        <v>3196</v>
      </c>
      <c r="D49" s="25" t="s">
        <v>2177</v>
      </c>
      <c r="E49" s="36">
        <v>7.62432</v>
      </c>
      <c r="F49" s="37"/>
      <c r="G49" s="37"/>
      <c r="H49" s="37"/>
    </row>
    <row r="50" s="1" customFormat="1" ht="115.5" spans="1:8">
      <c r="A50" s="35">
        <v>40</v>
      </c>
      <c r="B50" s="25" t="s">
        <v>3172</v>
      </c>
      <c r="C50" s="26" t="s">
        <v>3173</v>
      </c>
      <c r="D50" s="25" t="s">
        <v>108</v>
      </c>
      <c r="E50" s="29">
        <v>1</v>
      </c>
      <c r="F50" s="40"/>
      <c r="G50" s="37"/>
      <c r="H50" s="40"/>
    </row>
    <row r="51" s="1" customFormat="1" ht="33" spans="1:8">
      <c r="A51" s="35">
        <v>41</v>
      </c>
      <c r="B51" s="25" t="s">
        <v>3199</v>
      </c>
      <c r="C51" s="26" t="s">
        <v>3200</v>
      </c>
      <c r="D51" s="25" t="s">
        <v>56</v>
      </c>
      <c r="E51" s="29">
        <v>1</v>
      </c>
      <c r="F51" s="40"/>
      <c r="G51" s="37"/>
      <c r="H51" s="40"/>
    </row>
    <row r="52" s="1" customFormat="1" ht="25" customHeight="1" spans="1:8">
      <c r="A52" s="35">
        <v>42</v>
      </c>
      <c r="B52" s="38" t="s">
        <v>3184</v>
      </c>
      <c r="C52" s="26" t="s">
        <v>158</v>
      </c>
      <c r="D52" s="25" t="s">
        <v>129</v>
      </c>
      <c r="E52" s="29">
        <v>1</v>
      </c>
      <c r="F52" s="28"/>
      <c r="G52" s="37"/>
      <c r="H52" s="28"/>
    </row>
    <row r="53" s="2" customFormat="1" ht="25" customHeight="1" spans="1:8">
      <c r="A53" s="18" t="s">
        <v>3204</v>
      </c>
      <c r="B53" s="18"/>
      <c r="C53" s="19"/>
      <c r="D53" s="18"/>
      <c r="E53" s="18"/>
      <c r="F53" s="20"/>
      <c r="G53" s="20"/>
      <c r="H53" s="20"/>
    </row>
    <row r="54" s="2" customFormat="1" ht="25" customHeight="1" spans="1:8">
      <c r="A54" s="21" t="s">
        <v>3205</v>
      </c>
      <c r="B54" s="21"/>
      <c r="C54" s="21"/>
      <c r="D54" s="21"/>
      <c r="E54" s="22"/>
      <c r="F54" s="23"/>
      <c r="G54" s="23"/>
      <c r="H54" s="23"/>
    </row>
    <row r="55" s="1" customFormat="1" ht="409.5" spans="1:8">
      <c r="A55" s="24">
        <v>43</v>
      </c>
      <c r="B55" s="25" t="s">
        <v>3170</v>
      </c>
      <c r="C55" s="26" t="s">
        <v>3191</v>
      </c>
      <c r="D55" s="25" t="s">
        <v>2177</v>
      </c>
      <c r="E55" s="41">
        <v>30.47</v>
      </c>
      <c r="F55" s="28"/>
      <c r="G55" s="28"/>
      <c r="H55" s="28"/>
    </row>
    <row r="56" s="1" customFormat="1" ht="115.5" spans="1:8">
      <c r="A56" s="24">
        <v>44</v>
      </c>
      <c r="B56" s="25" t="s">
        <v>3172</v>
      </c>
      <c r="C56" s="26" t="s">
        <v>3173</v>
      </c>
      <c r="D56" s="25" t="s">
        <v>108</v>
      </c>
      <c r="E56" s="29">
        <v>46</v>
      </c>
      <c r="F56" s="28"/>
      <c r="G56" s="28"/>
      <c r="H56" s="28"/>
    </row>
    <row r="57" s="1" customFormat="1" ht="148.5" spans="1:8">
      <c r="A57" s="24">
        <v>45</v>
      </c>
      <c r="B57" s="25" t="s">
        <v>3174</v>
      </c>
      <c r="C57" s="26" t="s">
        <v>3175</v>
      </c>
      <c r="D57" s="25" t="s">
        <v>51</v>
      </c>
      <c r="E57" s="29">
        <v>96</v>
      </c>
      <c r="F57" s="28"/>
      <c r="G57" s="28"/>
      <c r="H57" s="28"/>
    </row>
    <row r="58" s="1" customFormat="1" ht="25" customHeight="1" spans="1:8">
      <c r="A58" s="24">
        <v>46</v>
      </c>
      <c r="B58" s="25" t="s">
        <v>3176</v>
      </c>
      <c r="C58" s="26" t="s">
        <v>3177</v>
      </c>
      <c r="D58" s="25" t="s">
        <v>2177</v>
      </c>
      <c r="E58" s="29">
        <v>30.47</v>
      </c>
      <c r="F58" s="28"/>
      <c r="G58" s="28"/>
      <c r="H58" s="28"/>
    </row>
    <row r="59" s="1" customFormat="1" ht="25" customHeight="1" spans="1:8">
      <c r="A59" s="24">
        <v>47</v>
      </c>
      <c r="B59" s="25" t="s">
        <v>3178</v>
      </c>
      <c r="C59" s="26" t="s">
        <v>3187</v>
      </c>
      <c r="D59" s="25" t="s">
        <v>2177</v>
      </c>
      <c r="E59" s="29">
        <v>30.47</v>
      </c>
      <c r="F59" s="28"/>
      <c r="G59" s="28"/>
      <c r="H59" s="28"/>
    </row>
    <row r="60" s="5" customFormat="1" ht="214.5" spans="1:8">
      <c r="A60" s="24">
        <v>48</v>
      </c>
      <c r="B60" s="42" t="s">
        <v>3180</v>
      </c>
      <c r="C60" s="43" t="s">
        <v>3193</v>
      </c>
      <c r="D60" s="42" t="s">
        <v>51</v>
      </c>
      <c r="E60" s="29">
        <v>1</v>
      </c>
      <c r="F60" s="28"/>
      <c r="G60" s="28"/>
      <c r="H60" s="28"/>
    </row>
    <row r="61" s="1" customFormat="1" ht="181.5" spans="1:8">
      <c r="A61" s="24">
        <v>49</v>
      </c>
      <c r="B61" s="25" t="s">
        <v>3182</v>
      </c>
      <c r="C61" s="625" t="s">
        <v>3183</v>
      </c>
      <c r="D61" s="25" t="s">
        <v>56</v>
      </c>
      <c r="E61" s="29">
        <f>E60</f>
        <v>1</v>
      </c>
      <c r="F61" s="28"/>
      <c r="G61" s="28"/>
      <c r="H61" s="28"/>
    </row>
    <row r="62" s="1" customFormat="1" ht="409.5" spans="1:8">
      <c r="A62" s="24">
        <v>50</v>
      </c>
      <c r="B62" s="25" t="s">
        <v>3206</v>
      </c>
      <c r="C62" s="44" t="s">
        <v>3207</v>
      </c>
      <c r="D62" s="38" t="s">
        <v>51</v>
      </c>
      <c r="E62" s="32">
        <v>1</v>
      </c>
      <c r="F62" s="28"/>
      <c r="G62" s="28"/>
      <c r="H62" s="28"/>
    </row>
    <row r="63" s="1" customFormat="1" ht="25" customHeight="1" spans="1:8">
      <c r="A63" s="24">
        <v>51</v>
      </c>
      <c r="B63" s="38" t="s">
        <v>3184</v>
      </c>
      <c r="C63" s="39" t="s">
        <v>158</v>
      </c>
      <c r="D63" s="25" t="s">
        <v>129</v>
      </c>
      <c r="E63" s="32">
        <v>1</v>
      </c>
      <c r="F63" s="28"/>
      <c r="G63" s="28"/>
      <c r="H63" s="28"/>
    </row>
    <row r="64" s="6" customFormat="1" ht="25" customHeight="1" spans="1:8">
      <c r="A64" s="18" t="s">
        <v>3208</v>
      </c>
      <c r="B64" s="18"/>
      <c r="C64" s="19"/>
      <c r="D64" s="18"/>
      <c r="E64" s="18"/>
      <c r="F64" s="20"/>
      <c r="G64" s="20"/>
      <c r="H64" s="20"/>
    </row>
    <row r="65" s="2" customFormat="1" ht="25" customHeight="1" spans="1:8">
      <c r="A65" s="21" t="s">
        <v>3205</v>
      </c>
      <c r="B65" s="21"/>
      <c r="C65" s="21"/>
      <c r="D65" s="21"/>
      <c r="E65" s="22"/>
      <c r="F65" s="23"/>
      <c r="G65" s="23"/>
      <c r="H65" s="23"/>
    </row>
    <row r="66" s="1" customFormat="1" ht="409.5" spans="1:8">
      <c r="A66" s="24">
        <v>52</v>
      </c>
      <c r="B66" s="25" t="s">
        <v>3170</v>
      </c>
      <c r="C66" s="26" t="s">
        <v>3191</v>
      </c>
      <c r="D66" s="25" t="s">
        <v>2177</v>
      </c>
      <c r="E66" s="41">
        <v>30.47</v>
      </c>
      <c r="F66" s="28"/>
      <c r="G66" s="28"/>
      <c r="H66" s="28"/>
    </row>
    <row r="67" s="1" customFormat="1" ht="115.5" spans="1:8">
      <c r="A67" s="24">
        <v>53</v>
      </c>
      <c r="B67" s="25" t="s">
        <v>3172</v>
      </c>
      <c r="C67" s="26" t="s">
        <v>3173</v>
      </c>
      <c r="D67" s="25" t="s">
        <v>108</v>
      </c>
      <c r="E67" s="29">
        <v>46</v>
      </c>
      <c r="F67" s="28"/>
      <c r="G67" s="28"/>
      <c r="H67" s="28"/>
    </row>
    <row r="68" s="1" customFormat="1" ht="148.5" spans="1:8">
      <c r="A68" s="24">
        <v>54</v>
      </c>
      <c r="B68" s="25" t="s">
        <v>3174</v>
      </c>
      <c r="C68" s="26" t="s">
        <v>3175</v>
      </c>
      <c r="D68" s="25" t="s">
        <v>51</v>
      </c>
      <c r="E68" s="29">
        <v>96</v>
      </c>
      <c r="F68" s="28"/>
      <c r="G68" s="28"/>
      <c r="H68" s="28"/>
    </row>
    <row r="69" s="1" customFormat="1" ht="25" customHeight="1" spans="1:8">
      <c r="A69" s="24">
        <v>55</v>
      </c>
      <c r="B69" s="25" t="s">
        <v>3176</v>
      </c>
      <c r="C69" s="26" t="s">
        <v>3177</v>
      </c>
      <c r="D69" s="25" t="s">
        <v>2177</v>
      </c>
      <c r="E69" s="29">
        <v>30.47</v>
      </c>
      <c r="F69" s="28"/>
      <c r="G69" s="28"/>
      <c r="H69" s="28"/>
    </row>
    <row r="70" s="1" customFormat="1" ht="25" customHeight="1" spans="1:8">
      <c r="A70" s="24">
        <v>56</v>
      </c>
      <c r="B70" s="25" t="s">
        <v>3178</v>
      </c>
      <c r="C70" s="26" t="s">
        <v>3187</v>
      </c>
      <c r="D70" s="25" t="s">
        <v>2177</v>
      </c>
      <c r="E70" s="29">
        <v>30.47</v>
      </c>
      <c r="F70" s="28"/>
      <c r="G70" s="28"/>
      <c r="H70" s="28"/>
    </row>
    <row r="71" s="1" customFormat="1" ht="214.5" spans="1:8">
      <c r="A71" s="24">
        <v>57</v>
      </c>
      <c r="B71" s="25" t="s">
        <v>3180</v>
      </c>
      <c r="C71" s="26" t="s">
        <v>3193</v>
      </c>
      <c r="D71" s="25" t="s">
        <v>51</v>
      </c>
      <c r="E71" s="29">
        <v>1</v>
      </c>
      <c r="F71" s="28"/>
      <c r="G71" s="28"/>
      <c r="H71" s="28"/>
    </row>
    <row r="72" s="1" customFormat="1" ht="181.5" spans="1:8">
      <c r="A72" s="24">
        <v>58</v>
      </c>
      <c r="B72" s="25" t="s">
        <v>3182</v>
      </c>
      <c r="C72" s="625" t="s">
        <v>3183</v>
      </c>
      <c r="D72" s="25" t="s">
        <v>56</v>
      </c>
      <c r="E72" s="29">
        <f>E71</f>
        <v>1</v>
      </c>
      <c r="F72" s="28"/>
      <c r="G72" s="28"/>
      <c r="H72" s="28"/>
    </row>
    <row r="73" s="1" customFormat="1" ht="409.5" spans="1:8">
      <c r="A73" s="24">
        <v>59</v>
      </c>
      <c r="B73" s="25" t="s">
        <v>3206</v>
      </c>
      <c r="C73" s="44" t="s">
        <v>3209</v>
      </c>
      <c r="D73" s="38" t="s">
        <v>51</v>
      </c>
      <c r="E73" s="32">
        <v>1</v>
      </c>
      <c r="F73" s="28"/>
      <c r="G73" s="28"/>
      <c r="H73" s="28"/>
    </row>
    <row r="74" s="1" customFormat="1" ht="25" customHeight="1" spans="1:8">
      <c r="A74" s="24">
        <v>60</v>
      </c>
      <c r="B74" s="38" t="s">
        <v>3184</v>
      </c>
      <c r="C74" s="39" t="s">
        <v>158</v>
      </c>
      <c r="D74" s="25" t="s">
        <v>129</v>
      </c>
      <c r="E74" s="32">
        <v>1</v>
      </c>
      <c r="F74" s="28"/>
      <c r="G74" s="28"/>
      <c r="H74" s="28"/>
    </row>
    <row r="75" s="1" customFormat="1" spans="1:8">
      <c r="A75" s="24">
        <v>61</v>
      </c>
      <c r="B75" s="25" t="s">
        <v>3210</v>
      </c>
      <c r="C75" s="26" t="s">
        <v>3211</v>
      </c>
      <c r="D75" s="25" t="s">
        <v>2177</v>
      </c>
      <c r="E75" s="32">
        <v>30.47</v>
      </c>
      <c r="F75" s="40"/>
      <c r="G75" s="28"/>
      <c r="H75" s="40"/>
    </row>
    <row r="76" s="2" customFormat="1" ht="25" customHeight="1" spans="1:8">
      <c r="A76" s="45" t="s">
        <v>3212</v>
      </c>
      <c r="B76" s="45"/>
      <c r="C76" s="46"/>
      <c r="D76" s="45"/>
      <c r="E76" s="47"/>
      <c r="F76" s="48"/>
      <c r="G76" s="48"/>
      <c r="H76" s="48"/>
    </row>
    <row r="77" s="1" customFormat="1" ht="409.5" spans="1:8">
      <c r="A77" s="24">
        <v>62</v>
      </c>
      <c r="B77" s="25" t="s">
        <v>3213</v>
      </c>
      <c r="C77" s="31" t="s">
        <v>3214</v>
      </c>
      <c r="D77" s="25" t="s">
        <v>51</v>
      </c>
      <c r="E77" s="29">
        <v>15</v>
      </c>
      <c r="F77" s="28"/>
      <c r="G77" s="28"/>
      <c r="H77" s="28"/>
    </row>
    <row r="78" s="1" customFormat="1" ht="48" customHeight="1" spans="1:8">
      <c r="A78" s="24">
        <v>63</v>
      </c>
      <c r="B78" s="25" t="s">
        <v>3215</v>
      </c>
      <c r="C78" s="31" t="s">
        <v>3216</v>
      </c>
      <c r="D78" s="25" t="s">
        <v>56</v>
      </c>
      <c r="E78" s="29">
        <v>1</v>
      </c>
      <c r="F78" s="28"/>
      <c r="G78" s="28"/>
      <c r="H78" s="28"/>
    </row>
    <row r="79" s="1" customFormat="1" ht="33" spans="1:8">
      <c r="A79" s="24">
        <v>64</v>
      </c>
      <c r="B79" s="25" t="s">
        <v>3217</v>
      </c>
      <c r="C79" s="31" t="s">
        <v>3218</v>
      </c>
      <c r="D79" s="25" t="s">
        <v>3219</v>
      </c>
      <c r="E79" s="29">
        <v>15</v>
      </c>
      <c r="F79" s="28"/>
      <c r="G79" s="28"/>
      <c r="H79" s="28"/>
    </row>
    <row r="80" s="1" customFormat="1" ht="409.5" spans="1:8">
      <c r="A80" s="24">
        <v>65</v>
      </c>
      <c r="B80" s="25" t="s">
        <v>3220</v>
      </c>
      <c r="C80" s="31" t="s">
        <v>3221</v>
      </c>
      <c r="D80" s="25" t="s">
        <v>51</v>
      </c>
      <c r="E80" s="29">
        <v>1</v>
      </c>
      <c r="F80" s="28"/>
      <c r="G80" s="28"/>
      <c r="H80" s="28"/>
    </row>
    <row r="81" s="1" customFormat="1" spans="1:8">
      <c r="A81" s="24">
        <v>66</v>
      </c>
      <c r="B81" s="25" t="s">
        <v>3222</v>
      </c>
      <c r="C81" s="31" t="s">
        <v>3223</v>
      </c>
      <c r="D81" s="25" t="s">
        <v>1693</v>
      </c>
      <c r="E81" s="29">
        <v>16</v>
      </c>
      <c r="F81" s="28"/>
      <c r="G81" s="28"/>
      <c r="H81" s="28"/>
    </row>
    <row r="82" s="2" customFormat="1" ht="35.1" customHeight="1" spans="1:8">
      <c r="A82" s="24">
        <v>67</v>
      </c>
      <c r="B82" s="25" t="s">
        <v>3224</v>
      </c>
      <c r="C82" s="25"/>
      <c r="D82" s="25" t="s">
        <v>51</v>
      </c>
      <c r="E82" s="25">
        <v>15</v>
      </c>
      <c r="F82" s="28"/>
      <c r="G82" s="28"/>
      <c r="H82" s="49"/>
    </row>
    <row r="83" s="1" customFormat="1" ht="25" customHeight="1" spans="1:8">
      <c r="A83" s="24">
        <v>68</v>
      </c>
      <c r="B83" s="25" t="s">
        <v>3184</v>
      </c>
      <c r="C83" s="31" t="s">
        <v>158</v>
      </c>
      <c r="D83" s="25" t="s">
        <v>51</v>
      </c>
      <c r="E83" s="29">
        <v>15</v>
      </c>
      <c r="F83" s="28"/>
      <c r="G83" s="28"/>
      <c r="H83" s="28"/>
    </row>
    <row r="84" s="7" customFormat="1" ht="29" customHeight="1" spans="1:8">
      <c r="A84" s="50" t="s">
        <v>41</v>
      </c>
      <c r="B84" s="50"/>
      <c r="C84" s="51"/>
      <c r="D84" s="50"/>
      <c r="E84" s="52"/>
      <c r="F84" s="50"/>
      <c r="G84" s="53"/>
      <c r="H84" s="53"/>
    </row>
    <row r="85" s="1" customFormat="1" spans="3:8">
      <c r="C85" s="8"/>
      <c r="E85" s="9"/>
      <c r="F85" s="10"/>
      <c r="G85" s="10"/>
      <c r="H85" s="10"/>
    </row>
    <row r="86" s="1" customFormat="1" spans="3:8">
      <c r="C86" s="8"/>
      <c r="E86" s="9"/>
      <c r="F86" s="10"/>
      <c r="G86" s="10"/>
      <c r="H86" s="10"/>
    </row>
    <row r="87" s="1" customFormat="1" spans="3:8">
      <c r="C87" s="8"/>
      <c r="E87" s="9"/>
      <c r="F87" s="10"/>
      <c r="G87" s="10"/>
      <c r="H87" s="10"/>
    </row>
    <row r="88" s="1" customFormat="1" spans="3:8">
      <c r="C88" s="8"/>
      <c r="E88" s="9"/>
      <c r="F88" s="10"/>
      <c r="G88" s="10"/>
      <c r="H88" s="10"/>
    </row>
    <row r="89" s="1" customFormat="1" spans="3:8">
      <c r="C89" s="8"/>
      <c r="E89" s="9"/>
      <c r="F89" s="10"/>
      <c r="G89" s="10"/>
      <c r="H89" s="10"/>
    </row>
    <row r="90" s="1" customFormat="1" spans="3:8">
      <c r="C90" s="8"/>
      <c r="E90" s="9"/>
      <c r="F90" s="10"/>
      <c r="G90" s="10"/>
      <c r="H90" s="10"/>
    </row>
    <row r="91" s="1" customFormat="1" spans="3:8">
      <c r="C91" s="8"/>
      <c r="E91" s="9"/>
      <c r="F91" s="10"/>
      <c r="G91" s="10"/>
      <c r="H91" s="10"/>
    </row>
    <row r="92" s="1" customFormat="1" spans="3:8">
      <c r="C92" s="8"/>
      <c r="E92" s="9"/>
      <c r="F92" s="10"/>
      <c r="G92" s="10"/>
      <c r="H92" s="10"/>
    </row>
    <row r="93" s="1" customFormat="1" spans="3:8">
      <c r="C93" s="8"/>
      <c r="E93" s="9"/>
      <c r="F93" s="10"/>
      <c r="G93" s="10"/>
      <c r="H93" s="10"/>
    </row>
    <row r="94" s="1" customFormat="1" spans="3:8">
      <c r="C94" s="8"/>
      <c r="E94" s="9"/>
      <c r="F94" s="10"/>
      <c r="G94" s="10"/>
      <c r="H94" s="10"/>
    </row>
    <row r="95" s="1" customFormat="1" spans="3:8">
      <c r="C95" s="8"/>
      <c r="E95" s="9"/>
      <c r="F95" s="10"/>
      <c r="G95" s="10"/>
      <c r="H95" s="10"/>
    </row>
    <row r="96" s="1" customFormat="1" spans="3:8">
      <c r="C96" s="8"/>
      <c r="E96" s="9"/>
      <c r="F96" s="10"/>
      <c r="G96" s="10"/>
      <c r="H96" s="10"/>
    </row>
    <row r="97" s="1" customFormat="1" spans="3:8">
      <c r="C97" s="8"/>
      <c r="E97" s="9"/>
      <c r="F97" s="10"/>
      <c r="G97" s="10"/>
      <c r="H97" s="10"/>
    </row>
    <row r="98" s="1" customFormat="1" spans="3:8">
      <c r="C98" s="8"/>
      <c r="E98" s="9"/>
      <c r="F98" s="10"/>
      <c r="G98" s="10"/>
      <c r="H98" s="10"/>
    </row>
    <row r="99" s="1" customFormat="1" spans="3:8">
      <c r="C99" s="8"/>
      <c r="E99" s="9"/>
      <c r="F99" s="10"/>
      <c r="G99" s="10"/>
      <c r="H99" s="10"/>
    </row>
    <row r="100" s="1" customFormat="1" spans="3:8">
      <c r="C100" s="8"/>
      <c r="E100" s="9"/>
      <c r="F100" s="10"/>
      <c r="G100" s="10"/>
      <c r="H100" s="10"/>
    </row>
    <row r="101" s="1" customFormat="1" spans="3:8">
      <c r="C101" s="8"/>
      <c r="E101" s="9"/>
      <c r="F101" s="10"/>
      <c r="G101" s="10"/>
      <c r="H101" s="10"/>
    </row>
    <row r="102" s="1" customFormat="1" spans="3:8">
      <c r="C102" s="8"/>
      <c r="E102" s="9"/>
      <c r="F102" s="10"/>
      <c r="G102" s="10"/>
      <c r="H102" s="10"/>
    </row>
    <row r="103" s="1" customFormat="1" spans="3:8">
      <c r="C103" s="8"/>
      <c r="E103" s="9"/>
      <c r="F103" s="10"/>
      <c r="G103" s="10"/>
      <c r="H103" s="10"/>
    </row>
    <row r="104" s="1" customFormat="1" spans="3:8">
      <c r="C104" s="8"/>
      <c r="E104" s="9"/>
      <c r="F104" s="10"/>
      <c r="G104" s="10"/>
      <c r="H104" s="10"/>
    </row>
    <row r="105" s="1" customFormat="1" spans="3:8">
      <c r="C105" s="8"/>
      <c r="E105" s="9"/>
      <c r="F105" s="10"/>
      <c r="G105" s="10"/>
      <c r="H105" s="10"/>
    </row>
    <row r="106" s="1" customFormat="1" spans="3:8">
      <c r="C106" s="8"/>
      <c r="E106" s="9"/>
      <c r="F106" s="10"/>
      <c r="G106" s="10"/>
      <c r="H106" s="10"/>
    </row>
    <row r="107" s="1" customFormat="1" spans="3:8">
      <c r="C107" s="8"/>
      <c r="E107" s="9"/>
      <c r="F107" s="10"/>
      <c r="G107" s="10"/>
      <c r="H107" s="10"/>
    </row>
    <row r="108" s="1" customFormat="1" spans="3:8">
      <c r="C108" s="8"/>
      <c r="E108" s="9"/>
      <c r="F108" s="10"/>
      <c r="G108" s="10"/>
      <c r="H108" s="10"/>
    </row>
    <row r="109" s="1" customFormat="1" spans="3:8">
      <c r="C109" s="8"/>
      <c r="E109" s="9"/>
      <c r="F109" s="10"/>
      <c r="G109" s="10"/>
      <c r="H109" s="10"/>
    </row>
    <row r="110" s="1" customFormat="1" spans="3:8">
      <c r="C110" s="8"/>
      <c r="E110" s="9"/>
      <c r="F110" s="10"/>
      <c r="G110" s="10"/>
      <c r="H110" s="10"/>
    </row>
    <row r="111" s="1" customFormat="1" spans="3:8">
      <c r="C111" s="8"/>
      <c r="E111" s="9"/>
      <c r="F111" s="10"/>
      <c r="G111" s="10"/>
      <c r="H111" s="10"/>
    </row>
    <row r="112" s="1" customFormat="1" spans="3:8">
      <c r="C112" s="8"/>
      <c r="E112" s="9"/>
      <c r="F112" s="10"/>
      <c r="G112" s="10"/>
      <c r="H112" s="10"/>
    </row>
    <row r="113" s="1" customFormat="1" spans="3:8">
      <c r="C113" s="8"/>
      <c r="E113" s="9"/>
      <c r="F113" s="10"/>
      <c r="G113" s="10"/>
      <c r="H113" s="10"/>
    </row>
    <row r="114" s="1" customFormat="1" spans="3:8">
      <c r="C114" s="8"/>
      <c r="E114" s="9"/>
      <c r="F114" s="10"/>
      <c r="G114" s="10"/>
      <c r="H114" s="10"/>
    </row>
    <row r="115" s="1" customFormat="1" spans="3:8">
      <c r="C115" s="8"/>
      <c r="E115" s="9"/>
      <c r="F115" s="10"/>
      <c r="G115" s="10"/>
      <c r="H115" s="10"/>
    </row>
    <row r="116" s="1" customFormat="1" spans="3:8">
      <c r="C116" s="8"/>
      <c r="E116" s="9"/>
      <c r="F116" s="10"/>
      <c r="G116" s="10"/>
      <c r="H116" s="10"/>
    </row>
    <row r="117" s="1" customFormat="1" spans="3:8">
      <c r="C117" s="8"/>
      <c r="E117" s="9"/>
      <c r="F117" s="10"/>
      <c r="G117" s="10"/>
      <c r="H117" s="10"/>
    </row>
    <row r="118" s="1" customFormat="1" spans="3:8">
      <c r="C118" s="8"/>
      <c r="E118" s="9"/>
      <c r="F118" s="10"/>
      <c r="G118" s="10"/>
      <c r="H118" s="10"/>
    </row>
    <row r="119" s="1" customFormat="1" spans="3:8">
      <c r="C119" s="8"/>
      <c r="E119" s="9"/>
      <c r="F119" s="10"/>
      <c r="G119" s="10"/>
      <c r="H119" s="10"/>
    </row>
    <row r="120" s="1" customFormat="1" spans="3:8">
      <c r="C120" s="8"/>
      <c r="E120" s="9"/>
      <c r="F120" s="10"/>
      <c r="G120" s="10"/>
      <c r="H120" s="10"/>
    </row>
    <row r="121" s="1" customFormat="1" spans="3:8">
      <c r="C121" s="8"/>
      <c r="E121" s="9"/>
      <c r="F121" s="10"/>
      <c r="G121" s="10"/>
      <c r="H121" s="10"/>
    </row>
    <row r="122" s="1" customFormat="1" spans="3:8">
      <c r="C122" s="8"/>
      <c r="E122" s="9"/>
      <c r="F122" s="10"/>
      <c r="G122" s="10"/>
      <c r="H122" s="10"/>
    </row>
    <row r="123" s="1" customFormat="1" spans="3:8">
      <c r="C123" s="8"/>
      <c r="E123" s="9"/>
      <c r="F123" s="10"/>
      <c r="G123" s="10"/>
      <c r="H123" s="10"/>
    </row>
    <row r="124" s="1" customFormat="1" spans="3:8">
      <c r="C124" s="8"/>
      <c r="E124" s="9"/>
      <c r="F124" s="10"/>
      <c r="G124" s="10"/>
      <c r="H124" s="10"/>
    </row>
    <row r="125" s="1" customFormat="1" spans="3:8">
      <c r="C125" s="8"/>
      <c r="E125" s="9"/>
      <c r="F125" s="10"/>
      <c r="G125" s="10"/>
      <c r="H125" s="10"/>
    </row>
    <row r="126" s="1" customFormat="1" spans="3:8">
      <c r="C126" s="8"/>
      <c r="E126" s="9"/>
      <c r="F126" s="10"/>
      <c r="G126" s="10"/>
      <c r="H126" s="10"/>
    </row>
    <row r="127" s="1" customFormat="1" spans="3:8">
      <c r="C127" s="8"/>
      <c r="E127" s="9"/>
      <c r="F127" s="10"/>
      <c r="G127" s="10"/>
      <c r="H127" s="10"/>
    </row>
    <row r="128" s="1" customFormat="1" spans="3:8">
      <c r="C128" s="8"/>
      <c r="E128" s="9"/>
      <c r="F128" s="10"/>
      <c r="G128" s="10"/>
      <c r="H128" s="10"/>
    </row>
    <row r="129" s="1" customFormat="1" spans="3:8">
      <c r="C129" s="8"/>
      <c r="E129" s="9"/>
      <c r="F129" s="10"/>
      <c r="G129" s="10"/>
      <c r="H129" s="10"/>
    </row>
    <row r="130" s="1" customFormat="1" spans="3:8">
      <c r="C130" s="8"/>
      <c r="E130" s="9"/>
      <c r="F130" s="10"/>
      <c r="G130" s="10"/>
      <c r="H130" s="10"/>
    </row>
    <row r="131" s="1" customFormat="1" spans="3:8">
      <c r="C131" s="8"/>
      <c r="E131" s="9"/>
      <c r="F131" s="10"/>
      <c r="G131" s="10"/>
      <c r="H131" s="10"/>
    </row>
    <row r="132" s="1" customFormat="1" spans="3:8">
      <c r="C132" s="8"/>
      <c r="E132" s="9"/>
      <c r="F132" s="10"/>
      <c r="G132" s="10"/>
      <c r="H132" s="10"/>
    </row>
    <row r="133" s="1" customFormat="1" spans="3:8">
      <c r="C133" s="8"/>
      <c r="E133" s="9"/>
      <c r="F133" s="10"/>
      <c r="G133" s="10"/>
      <c r="H133" s="10"/>
    </row>
    <row r="134" s="1" customFormat="1" spans="3:8">
      <c r="C134" s="8"/>
      <c r="E134" s="9"/>
      <c r="F134" s="10"/>
      <c r="G134" s="10"/>
      <c r="H134" s="10"/>
    </row>
    <row r="135" s="1" customFormat="1" spans="3:8">
      <c r="C135" s="8"/>
      <c r="E135" s="9"/>
      <c r="F135" s="10"/>
      <c r="G135" s="10"/>
      <c r="H135" s="10"/>
    </row>
    <row r="136" s="1" customFormat="1" spans="3:8">
      <c r="C136" s="8"/>
      <c r="E136" s="9"/>
      <c r="F136" s="10"/>
      <c r="G136" s="10"/>
      <c r="H136" s="10"/>
    </row>
    <row r="137" s="1" customFormat="1" spans="3:8">
      <c r="C137" s="8"/>
      <c r="E137" s="9"/>
      <c r="F137" s="10"/>
      <c r="G137" s="10"/>
      <c r="H137" s="10"/>
    </row>
    <row r="138" s="1" customFormat="1" spans="3:8">
      <c r="C138" s="8"/>
      <c r="E138" s="9"/>
      <c r="F138" s="10"/>
      <c r="G138" s="10"/>
      <c r="H138" s="10"/>
    </row>
    <row r="139" s="1" customFormat="1" spans="3:8">
      <c r="C139" s="8"/>
      <c r="E139" s="9"/>
      <c r="F139" s="10"/>
      <c r="G139" s="10"/>
      <c r="H139" s="10"/>
    </row>
    <row r="140" s="1" customFormat="1" spans="3:8">
      <c r="C140" s="8"/>
      <c r="E140" s="9"/>
      <c r="F140" s="10"/>
      <c r="G140" s="10"/>
      <c r="H140" s="10"/>
    </row>
    <row r="141" s="1" customFormat="1" spans="3:8">
      <c r="C141" s="8"/>
      <c r="E141" s="9"/>
      <c r="F141" s="10"/>
      <c r="G141" s="10"/>
      <c r="H141" s="10"/>
    </row>
    <row r="142" s="1" customFormat="1" spans="3:8">
      <c r="C142" s="8"/>
      <c r="E142" s="9"/>
      <c r="F142" s="10"/>
      <c r="G142" s="10"/>
      <c r="H142" s="10"/>
    </row>
    <row r="143" s="1" customFormat="1" spans="3:8">
      <c r="C143" s="8"/>
      <c r="E143" s="9"/>
      <c r="F143" s="10"/>
      <c r="G143" s="10"/>
      <c r="H143" s="10"/>
    </row>
    <row r="144" s="1" customFormat="1" spans="3:8">
      <c r="C144" s="8"/>
      <c r="E144" s="9"/>
      <c r="F144" s="10"/>
      <c r="G144" s="10"/>
      <c r="H144" s="10"/>
    </row>
    <row r="145" s="1" customFormat="1" spans="3:8">
      <c r="C145" s="8"/>
      <c r="E145" s="9"/>
      <c r="F145" s="10"/>
      <c r="G145" s="10"/>
      <c r="H145" s="10"/>
    </row>
    <row r="146" s="1" customFormat="1" spans="3:8">
      <c r="C146" s="8"/>
      <c r="E146" s="9"/>
      <c r="F146" s="10"/>
      <c r="G146" s="10"/>
      <c r="H146" s="10"/>
    </row>
    <row r="147" s="1" customFormat="1" spans="3:8">
      <c r="C147" s="8"/>
      <c r="E147" s="9"/>
      <c r="F147" s="10"/>
      <c r="G147" s="10"/>
      <c r="H147" s="10"/>
    </row>
    <row r="148" s="1" customFormat="1" spans="3:8">
      <c r="C148" s="8"/>
      <c r="E148" s="9"/>
      <c r="F148" s="10"/>
      <c r="G148" s="10"/>
      <c r="H148" s="10"/>
    </row>
    <row r="149" s="1" customFormat="1" spans="3:8">
      <c r="C149" s="8"/>
      <c r="E149" s="9"/>
      <c r="F149" s="10"/>
      <c r="G149" s="10"/>
      <c r="H149" s="10"/>
    </row>
    <row r="150" s="1" customFormat="1" spans="3:8">
      <c r="C150" s="8"/>
      <c r="E150" s="9"/>
      <c r="F150" s="10"/>
      <c r="G150" s="10"/>
      <c r="H150" s="10"/>
    </row>
    <row r="151" s="1" customFormat="1" spans="3:8">
      <c r="C151" s="8"/>
      <c r="E151" s="9"/>
      <c r="F151" s="10"/>
      <c r="G151" s="10"/>
      <c r="H151" s="10"/>
    </row>
    <row r="152" s="1" customFormat="1" spans="3:8">
      <c r="C152" s="8"/>
      <c r="E152" s="9"/>
      <c r="F152" s="10"/>
      <c r="G152" s="10"/>
      <c r="H152" s="10"/>
    </row>
    <row r="153" s="1" customFormat="1" spans="3:8">
      <c r="C153" s="8"/>
      <c r="E153" s="9"/>
      <c r="F153" s="10"/>
      <c r="G153" s="10"/>
      <c r="H153" s="10"/>
    </row>
    <row r="154" s="1" customFormat="1" spans="3:8">
      <c r="C154" s="8"/>
      <c r="E154" s="9"/>
      <c r="F154" s="10"/>
      <c r="G154" s="10"/>
      <c r="H154" s="10"/>
    </row>
    <row r="155" s="1" customFormat="1" spans="3:8">
      <c r="C155" s="8"/>
      <c r="E155" s="9"/>
      <c r="F155" s="10"/>
      <c r="G155" s="10"/>
      <c r="H155" s="10"/>
    </row>
    <row r="156" s="1" customFormat="1" spans="3:8">
      <c r="C156" s="8"/>
      <c r="E156" s="9"/>
      <c r="F156" s="10"/>
      <c r="G156" s="10"/>
      <c r="H156" s="10"/>
    </row>
    <row r="157" s="1" customFormat="1" spans="3:8">
      <c r="C157" s="8"/>
      <c r="E157" s="9"/>
      <c r="F157" s="10"/>
      <c r="G157" s="10"/>
      <c r="H157" s="10"/>
    </row>
    <row r="158" s="1" customFormat="1" spans="3:8">
      <c r="C158" s="8"/>
      <c r="E158" s="9"/>
      <c r="F158" s="10"/>
      <c r="G158" s="10"/>
      <c r="H158" s="10"/>
    </row>
    <row r="159" s="1" customFormat="1" spans="3:8">
      <c r="C159" s="8"/>
      <c r="E159" s="9"/>
      <c r="F159" s="10"/>
      <c r="G159" s="10"/>
      <c r="H159" s="10"/>
    </row>
    <row r="160" s="1" customFormat="1" spans="3:8">
      <c r="C160" s="8"/>
      <c r="E160" s="9"/>
      <c r="F160" s="10"/>
      <c r="G160" s="10"/>
      <c r="H160" s="10"/>
    </row>
    <row r="161" s="1" customFormat="1" spans="3:8">
      <c r="C161" s="8"/>
      <c r="E161" s="9"/>
      <c r="F161" s="10"/>
      <c r="G161" s="10"/>
      <c r="H161" s="10"/>
    </row>
    <row r="162" s="1" customFormat="1" spans="3:8">
      <c r="C162" s="8"/>
      <c r="E162" s="9"/>
      <c r="F162" s="10"/>
      <c r="G162" s="10"/>
      <c r="H162" s="10"/>
    </row>
    <row r="163" s="1" customFormat="1" spans="3:8">
      <c r="C163" s="8"/>
      <c r="E163" s="9"/>
      <c r="F163" s="10"/>
      <c r="G163" s="10"/>
      <c r="H163" s="10"/>
    </row>
    <row r="164" s="1" customFormat="1" spans="3:8">
      <c r="C164" s="8"/>
      <c r="E164" s="9"/>
      <c r="F164" s="10"/>
      <c r="G164" s="10"/>
      <c r="H164" s="10"/>
    </row>
    <row r="165" s="1" customFormat="1" spans="3:8">
      <c r="C165" s="8"/>
      <c r="E165" s="9"/>
      <c r="F165" s="10"/>
      <c r="G165" s="10"/>
      <c r="H165" s="10"/>
    </row>
    <row r="166" s="1" customFormat="1" spans="3:8">
      <c r="C166" s="8"/>
      <c r="E166" s="9"/>
      <c r="F166" s="10"/>
      <c r="G166" s="10"/>
      <c r="H166" s="10"/>
    </row>
    <row r="167" s="1" customFormat="1" spans="3:8">
      <c r="C167" s="8"/>
      <c r="E167" s="9"/>
      <c r="F167" s="10"/>
      <c r="G167" s="10"/>
      <c r="H167" s="10"/>
    </row>
    <row r="168" s="1" customFormat="1" spans="3:8">
      <c r="C168" s="8"/>
      <c r="E168" s="9"/>
      <c r="F168" s="10"/>
      <c r="G168" s="10"/>
      <c r="H168" s="10"/>
    </row>
    <row r="169" s="1" customFormat="1" spans="3:8">
      <c r="C169" s="8"/>
      <c r="E169" s="9"/>
      <c r="F169" s="10"/>
      <c r="G169" s="10"/>
      <c r="H169" s="10"/>
    </row>
    <row r="170" s="1" customFormat="1" spans="3:8">
      <c r="C170" s="8"/>
      <c r="E170" s="9"/>
      <c r="F170" s="10"/>
      <c r="G170" s="10"/>
      <c r="H170" s="10"/>
    </row>
    <row r="171" s="1" customFormat="1" spans="3:8">
      <c r="C171" s="8"/>
      <c r="E171" s="9"/>
      <c r="F171" s="10"/>
      <c r="G171" s="10"/>
      <c r="H171" s="10"/>
    </row>
    <row r="172" s="1" customFormat="1" spans="3:8">
      <c r="C172" s="8"/>
      <c r="E172" s="9"/>
      <c r="F172" s="10"/>
      <c r="G172" s="10"/>
      <c r="H172" s="10"/>
    </row>
    <row r="173" s="1" customFormat="1" spans="3:8">
      <c r="C173" s="8"/>
      <c r="E173" s="9"/>
      <c r="F173" s="10"/>
      <c r="G173" s="10"/>
      <c r="H173" s="10"/>
    </row>
    <row r="174" s="1" customFormat="1" spans="3:8">
      <c r="C174" s="8"/>
      <c r="E174" s="9"/>
      <c r="F174" s="10"/>
      <c r="G174" s="10"/>
      <c r="H174" s="10"/>
    </row>
    <row r="175" s="1" customFormat="1" spans="3:8">
      <c r="C175" s="8"/>
      <c r="E175" s="9"/>
      <c r="F175" s="10"/>
      <c r="G175" s="10"/>
      <c r="H175" s="10"/>
    </row>
    <row r="176" s="1" customFormat="1" spans="3:8">
      <c r="C176" s="8"/>
      <c r="E176" s="9"/>
      <c r="F176" s="10"/>
      <c r="G176" s="10"/>
      <c r="H176" s="10"/>
    </row>
    <row r="177" s="1" customFormat="1" spans="3:8">
      <c r="C177" s="8"/>
      <c r="E177" s="9"/>
      <c r="F177" s="10"/>
      <c r="G177" s="10"/>
      <c r="H177" s="10"/>
    </row>
    <row r="178" s="1" customFormat="1" spans="3:8">
      <c r="C178" s="8"/>
      <c r="E178" s="9"/>
      <c r="F178" s="10"/>
      <c r="G178" s="10"/>
      <c r="H178" s="10"/>
    </row>
    <row r="179" s="1" customFormat="1" spans="3:8">
      <c r="C179" s="8"/>
      <c r="E179" s="9"/>
      <c r="F179" s="10"/>
      <c r="G179" s="10"/>
      <c r="H179" s="10"/>
    </row>
    <row r="180" s="1" customFormat="1" spans="3:8">
      <c r="C180" s="8"/>
      <c r="E180" s="9"/>
      <c r="F180" s="10"/>
      <c r="G180" s="10"/>
      <c r="H180" s="10"/>
    </row>
    <row r="181" s="1" customFormat="1" spans="3:8">
      <c r="C181" s="8"/>
      <c r="E181" s="9"/>
      <c r="F181" s="10"/>
      <c r="G181" s="10"/>
      <c r="H181" s="10"/>
    </row>
    <row r="182" s="1" customFormat="1" spans="3:8">
      <c r="C182" s="8"/>
      <c r="E182" s="9"/>
      <c r="F182" s="10"/>
      <c r="G182" s="10"/>
      <c r="H182" s="10"/>
    </row>
    <row r="183" s="1" customFormat="1" spans="3:8">
      <c r="C183" s="8"/>
      <c r="E183" s="9"/>
      <c r="F183" s="10"/>
      <c r="G183" s="10"/>
      <c r="H183" s="10"/>
    </row>
    <row r="184" s="1" customFormat="1" spans="3:8">
      <c r="C184" s="8"/>
      <c r="E184" s="9"/>
      <c r="F184" s="10"/>
      <c r="G184" s="10"/>
      <c r="H184" s="10"/>
    </row>
    <row r="185" s="1" customFormat="1" spans="3:8">
      <c r="C185" s="8"/>
      <c r="E185" s="9"/>
      <c r="F185" s="10"/>
      <c r="G185" s="10"/>
      <c r="H185" s="10"/>
    </row>
    <row r="186" s="1" customFormat="1" spans="3:8">
      <c r="C186" s="8"/>
      <c r="E186" s="9"/>
      <c r="F186" s="10"/>
      <c r="G186" s="10"/>
      <c r="H186" s="10"/>
    </row>
    <row r="187" s="1" customFormat="1" spans="3:8">
      <c r="C187" s="8"/>
      <c r="E187" s="9"/>
      <c r="F187" s="10"/>
      <c r="G187" s="10"/>
      <c r="H187" s="10"/>
    </row>
    <row r="188" s="1" customFormat="1" spans="3:8">
      <c r="C188" s="8"/>
      <c r="E188" s="9"/>
      <c r="F188" s="10"/>
      <c r="G188" s="10"/>
      <c r="H188" s="10"/>
    </row>
    <row r="189" s="1" customFormat="1" spans="3:8">
      <c r="C189" s="8"/>
      <c r="E189" s="9"/>
      <c r="F189" s="10"/>
      <c r="G189" s="10"/>
      <c r="H189" s="10"/>
    </row>
    <row r="190" s="1" customFormat="1" spans="3:8">
      <c r="C190" s="8"/>
      <c r="E190" s="9"/>
      <c r="F190" s="10"/>
      <c r="G190" s="10"/>
      <c r="H190" s="10"/>
    </row>
    <row r="191" s="1" customFormat="1" spans="3:8">
      <c r="C191" s="8"/>
      <c r="E191" s="9"/>
      <c r="F191" s="10"/>
      <c r="G191" s="10"/>
      <c r="H191" s="10"/>
    </row>
    <row r="192" s="1" customFormat="1" spans="3:8">
      <c r="C192" s="8"/>
      <c r="E192" s="9"/>
      <c r="F192" s="10"/>
      <c r="G192" s="10"/>
      <c r="H192" s="10"/>
    </row>
    <row r="193" s="1" customFormat="1" spans="3:8">
      <c r="C193" s="8"/>
      <c r="E193" s="9"/>
      <c r="F193" s="10"/>
      <c r="G193" s="10"/>
      <c r="H193" s="10"/>
    </row>
    <row r="194" s="1" customFormat="1" spans="3:8">
      <c r="C194" s="8"/>
      <c r="E194" s="9"/>
      <c r="F194" s="10"/>
      <c r="G194" s="10"/>
      <c r="H194" s="10"/>
    </row>
    <row r="195" s="1" customFormat="1" spans="3:8">
      <c r="C195" s="8"/>
      <c r="E195" s="9"/>
      <c r="F195" s="10"/>
      <c r="G195" s="10"/>
      <c r="H195" s="10"/>
    </row>
    <row r="196" s="1" customFormat="1" spans="3:8">
      <c r="C196" s="8"/>
      <c r="E196" s="9"/>
      <c r="F196" s="10"/>
      <c r="G196" s="10"/>
      <c r="H196" s="10"/>
    </row>
    <row r="197" s="1" customFormat="1" spans="3:8">
      <c r="C197" s="8"/>
      <c r="E197" s="9"/>
      <c r="F197" s="10"/>
      <c r="G197" s="10"/>
      <c r="H197" s="10"/>
    </row>
    <row r="198" s="1" customFormat="1" spans="3:8">
      <c r="C198" s="8"/>
      <c r="E198" s="9"/>
      <c r="F198" s="10"/>
      <c r="G198" s="10"/>
      <c r="H198" s="10"/>
    </row>
    <row r="199" s="1" customFormat="1" spans="3:8">
      <c r="C199" s="8"/>
      <c r="E199" s="9"/>
      <c r="F199" s="10"/>
      <c r="G199" s="10"/>
      <c r="H199" s="10"/>
    </row>
    <row r="200" s="1" customFormat="1" spans="3:8">
      <c r="C200" s="8"/>
      <c r="E200" s="9"/>
      <c r="F200" s="10"/>
      <c r="G200" s="10"/>
      <c r="H200" s="10"/>
    </row>
    <row r="201" s="1" customFormat="1" spans="3:8">
      <c r="C201" s="8"/>
      <c r="E201" s="9"/>
      <c r="F201" s="10"/>
      <c r="G201" s="10"/>
      <c r="H201" s="10"/>
    </row>
    <row r="202" s="1" customFormat="1" spans="3:8">
      <c r="C202" s="8"/>
      <c r="E202" s="9"/>
      <c r="F202" s="10"/>
      <c r="G202" s="10"/>
      <c r="H202" s="10"/>
    </row>
    <row r="203" s="1" customFormat="1" spans="3:8">
      <c r="C203" s="8"/>
      <c r="E203" s="9"/>
      <c r="F203" s="10"/>
      <c r="G203" s="10"/>
      <c r="H203" s="10"/>
    </row>
    <row r="204" s="1" customFormat="1" spans="3:8">
      <c r="C204" s="8"/>
      <c r="E204" s="9"/>
      <c r="F204" s="10"/>
      <c r="G204" s="10"/>
      <c r="H204" s="10"/>
    </row>
    <row r="205" s="1" customFormat="1" spans="3:8">
      <c r="C205" s="8"/>
      <c r="E205" s="9"/>
      <c r="F205" s="10"/>
      <c r="G205" s="10"/>
      <c r="H205" s="10"/>
    </row>
    <row r="206" s="1" customFormat="1" spans="3:8">
      <c r="C206" s="8"/>
      <c r="E206" s="9"/>
      <c r="F206" s="10"/>
      <c r="G206" s="10"/>
      <c r="H206" s="10"/>
    </row>
    <row r="207" s="1" customFormat="1" spans="3:8">
      <c r="C207" s="8"/>
      <c r="E207" s="9"/>
      <c r="F207" s="10"/>
      <c r="G207" s="10"/>
      <c r="H207" s="10"/>
    </row>
    <row r="208" s="1" customFormat="1" spans="3:8">
      <c r="C208" s="8"/>
      <c r="E208" s="9"/>
      <c r="F208" s="10"/>
      <c r="G208" s="10"/>
      <c r="H208" s="10"/>
    </row>
    <row r="209" s="1" customFormat="1" spans="3:8">
      <c r="C209" s="8"/>
      <c r="E209" s="9"/>
      <c r="F209" s="10"/>
      <c r="G209" s="10"/>
      <c r="H209" s="10"/>
    </row>
    <row r="210" s="1" customFormat="1" spans="3:8">
      <c r="C210" s="8"/>
      <c r="E210" s="9"/>
      <c r="F210" s="10"/>
      <c r="G210" s="10"/>
      <c r="H210" s="10"/>
    </row>
    <row r="211" s="1" customFormat="1" spans="3:8">
      <c r="C211" s="8"/>
      <c r="E211" s="9"/>
      <c r="F211" s="10"/>
      <c r="G211" s="10"/>
      <c r="H211" s="10"/>
    </row>
    <row r="212" s="1" customFormat="1" spans="3:8">
      <c r="C212" s="8"/>
      <c r="E212" s="9"/>
      <c r="F212" s="10"/>
      <c r="G212" s="10"/>
      <c r="H212" s="10"/>
    </row>
    <row r="213" s="1" customFormat="1" spans="3:8">
      <c r="C213" s="8"/>
      <c r="E213" s="9"/>
      <c r="F213" s="10"/>
      <c r="G213" s="10"/>
      <c r="H213" s="10"/>
    </row>
    <row r="214" s="1" customFormat="1" spans="3:8">
      <c r="C214" s="8"/>
      <c r="E214" s="9"/>
      <c r="F214" s="10"/>
      <c r="G214" s="10"/>
      <c r="H214" s="10"/>
    </row>
    <row r="215" s="1" customFormat="1" spans="3:8">
      <c r="C215" s="8"/>
      <c r="E215" s="9"/>
      <c r="F215" s="10"/>
      <c r="G215" s="10"/>
      <c r="H215" s="10"/>
    </row>
    <row r="216" s="1" customFormat="1" spans="3:8">
      <c r="C216" s="8"/>
      <c r="E216" s="9"/>
      <c r="F216" s="10"/>
      <c r="G216" s="10"/>
      <c r="H216" s="10"/>
    </row>
    <row r="217" s="1" customFormat="1" spans="3:8">
      <c r="C217" s="8"/>
      <c r="E217" s="9"/>
      <c r="F217" s="10"/>
      <c r="G217" s="10"/>
      <c r="H217" s="10"/>
    </row>
    <row r="218" s="1" customFormat="1" spans="3:8">
      <c r="C218" s="8"/>
      <c r="E218" s="9"/>
      <c r="F218" s="10"/>
      <c r="G218" s="10"/>
      <c r="H218" s="10"/>
    </row>
    <row r="219" s="1" customFormat="1" spans="3:8">
      <c r="C219" s="8"/>
      <c r="E219" s="9"/>
      <c r="F219" s="10"/>
      <c r="G219" s="10"/>
      <c r="H219" s="10"/>
    </row>
  </sheetData>
  <autoFilter xmlns:etc="http://www.wps.cn/officeDocument/2017/etCustomData" ref="A1:H84" etc:filterBottomFollowUsedRange="0">
    <extLst/>
  </autoFilter>
  <mergeCells count="15">
    <mergeCell ref="A1:H1"/>
    <mergeCell ref="A3:H3"/>
    <mergeCell ref="A4:H4"/>
    <mergeCell ref="A13:H13"/>
    <mergeCell ref="A23:H23"/>
    <mergeCell ref="A33:H33"/>
    <mergeCell ref="A38:H38"/>
    <mergeCell ref="A39:H39"/>
    <mergeCell ref="A48:H48"/>
    <mergeCell ref="A53:H53"/>
    <mergeCell ref="A54:H54"/>
    <mergeCell ref="A64:H64"/>
    <mergeCell ref="A65:H65"/>
    <mergeCell ref="A76:H76"/>
    <mergeCell ref="A84:E84"/>
  </mergeCells>
  <conditionalFormatting sqref="C146 H146">
    <cfRule type="duplicateValues" dxfId="0" priority="4"/>
  </conditionalFormatting>
  <conditionalFormatting sqref="C147 H147">
    <cfRule type="duplicateValues" dxfId="0" priority="5"/>
  </conditionalFormatting>
  <conditionalFormatting sqref="C148 H148">
    <cfRule type="duplicateValues" dxfId="0" priority="7"/>
  </conditionalFormatting>
  <conditionalFormatting sqref="C149 H149">
    <cfRule type="duplicateValues" dxfId="0" priority="6"/>
  </conditionalFormatting>
  <conditionalFormatting sqref="C151 H151">
    <cfRule type="duplicateValues" dxfId="0" priority="2"/>
  </conditionalFormatting>
  <conditionalFormatting sqref="C152 H152">
    <cfRule type="duplicateValues" dxfId="0" priority="3"/>
  </conditionalFormatting>
  <conditionalFormatting sqref="C153 H153">
    <cfRule type="duplicateValues" dxfId="0" priority="1"/>
  </conditionalFormatting>
  <pageMargins left="0.75" right="0.75" top="1" bottom="1" header="0.5" footer="0.5"/>
  <pageSetup paperSize="9" scale="64"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7"/>
  <sheetViews>
    <sheetView view="pageBreakPreview" zoomScale="85" zoomScaleNormal="70" workbookViewId="0">
      <pane ySplit="2" topLeftCell="A5" activePane="bottomLeft" state="frozen"/>
      <selection/>
      <selection pane="bottomLeft" activeCell="M3" sqref="M3"/>
    </sheetView>
  </sheetViews>
  <sheetFormatPr defaultColWidth="9" defaultRowHeight="14.25" outlineLevelRow="6" outlineLevelCol="7"/>
  <cols>
    <col min="1" max="1" width="5.13333333333333" style="577" customWidth="1"/>
    <col min="2" max="2" width="15" style="577" customWidth="1"/>
    <col min="3" max="3" width="48.75" style="577" customWidth="1"/>
    <col min="4" max="4" width="5.38333333333333" style="577" customWidth="1"/>
    <col min="5" max="5" width="9" style="580"/>
    <col min="6" max="6" width="13.6333333333333" style="581" customWidth="1"/>
    <col min="7" max="7" width="15.6833333333333" style="581" customWidth="1"/>
    <col min="8" max="8" width="13.6333333333333" style="581" customWidth="1"/>
    <col min="9" max="16384" width="9" style="577"/>
  </cols>
  <sheetData>
    <row r="1" s="577" customFormat="1" ht="29.25" spans="1:8">
      <c r="A1" s="582" t="s">
        <v>8</v>
      </c>
      <c r="B1" s="582"/>
      <c r="C1" s="582"/>
      <c r="D1" s="582"/>
      <c r="E1" s="582"/>
      <c r="F1" s="582"/>
      <c r="G1" s="582"/>
      <c r="H1" s="582"/>
    </row>
    <row r="2" s="578" customFormat="1" ht="30" spans="1:8">
      <c r="A2" s="50" t="s">
        <v>2</v>
      </c>
      <c r="B2" s="50" t="s">
        <v>43</v>
      </c>
      <c r="C2" s="50" t="s">
        <v>44</v>
      </c>
      <c r="D2" s="291" t="s">
        <v>45</v>
      </c>
      <c r="E2" s="291" t="s">
        <v>46</v>
      </c>
      <c r="F2" s="16" t="s">
        <v>79</v>
      </c>
      <c r="G2" s="16" t="s">
        <v>48</v>
      </c>
      <c r="H2" s="251" t="s">
        <v>5</v>
      </c>
    </row>
    <row r="3" s="579" customFormat="1" ht="409.5" spans="1:8">
      <c r="A3" s="583">
        <v>1</v>
      </c>
      <c r="B3" s="25" t="s">
        <v>98</v>
      </c>
      <c r="C3" s="584" t="s">
        <v>99</v>
      </c>
      <c r="D3" s="585" t="s">
        <v>100</v>
      </c>
      <c r="E3" s="25">
        <v>4400</v>
      </c>
      <c r="F3" s="37"/>
      <c r="G3" s="37"/>
      <c r="H3" s="37"/>
    </row>
    <row r="4" s="579" customFormat="1" ht="115.5" spans="1:8">
      <c r="A4" s="583">
        <v>2</v>
      </c>
      <c r="B4" s="25" t="s">
        <v>101</v>
      </c>
      <c r="C4" s="26" t="s">
        <v>102</v>
      </c>
      <c r="D4" s="25" t="s">
        <v>103</v>
      </c>
      <c r="E4" s="25">
        <v>1100</v>
      </c>
      <c r="F4" s="37"/>
      <c r="G4" s="37"/>
      <c r="H4" s="37"/>
    </row>
    <row r="5" s="579" customFormat="1" ht="409.5" spans="1:8">
      <c r="A5" s="583">
        <v>3</v>
      </c>
      <c r="B5" s="25" t="s">
        <v>104</v>
      </c>
      <c r="C5" s="26" t="s">
        <v>105</v>
      </c>
      <c r="D5" s="25" t="s">
        <v>56</v>
      </c>
      <c r="E5" s="25">
        <v>5000</v>
      </c>
      <c r="F5" s="37"/>
      <c r="G5" s="37"/>
      <c r="H5" s="37"/>
    </row>
    <row r="6" s="579" customFormat="1" ht="165" spans="1:8">
      <c r="A6" s="583">
        <v>4</v>
      </c>
      <c r="B6" s="585" t="s">
        <v>106</v>
      </c>
      <c r="C6" s="586" t="s">
        <v>107</v>
      </c>
      <c r="D6" s="585" t="s">
        <v>108</v>
      </c>
      <c r="E6" s="583">
        <v>100</v>
      </c>
      <c r="F6" s="587"/>
      <c r="G6" s="587"/>
      <c r="H6" s="587"/>
    </row>
    <row r="7" s="579" customFormat="1" ht="17.25" spans="1:8">
      <c r="A7" s="588" t="s">
        <v>41</v>
      </c>
      <c r="B7" s="589"/>
      <c r="C7" s="589"/>
      <c r="D7" s="589"/>
      <c r="E7" s="590"/>
      <c r="F7" s="587"/>
      <c r="G7" s="587"/>
      <c r="H7" s="587"/>
    </row>
  </sheetData>
  <autoFilter xmlns:etc="http://www.wps.cn/officeDocument/2017/etCustomData" ref="A1:H7" etc:filterBottomFollowUsedRange="0">
    <extLst/>
  </autoFilter>
  <mergeCells count="2">
    <mergeCell ref="A1:H1"/>
    <mergeCell ref="A7:E7"/>
  </mergeCells>
  <pageMargins left="0.75" right="0.75" top="1" bottom="1" header="0.5" footer="0.5"/>
  <pageSetup paperSize="9"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7"/>
  <sheetViews>
    <sheetView view="pageBreakPreview" zoomScaleNormal="70" workbookViewId="0">
      <pane ySplit="2" topLeftCell="A3" activePane="bottomLeft" state="frozen"/>
      <selection/>
      <selection pane="bottomLeft" activeCell="K13" sqref="K13"/>
    </sheetView>
  </sheetViews>
  <sheetFormatPr defaultColWidth="9" defaultRowHeight="16.5" outlineLevelCol="7"/>
  <cols>
    <col min="1" max="1" width="7.75" style="76" customWidth="1"/>
    <col min="2" max="2" width="9" style="76"/>
    <col min="3" max="3" width="52.25" style="76" customWidth="1"/>
    <col min="4" max="5" width="9" style="243"/>
    <col min="6" max="7" width="13.6333333333333" style="82" customWidth="1"/>
    <col min="8" max="8" width="11.5" style="82" customWidth="1"/>
    <col min="9" max="16384" width="9" style="76"/>
  </cols>
  <sheetData>
    <row r="1" ht="24.75" spans="1:8">
      <c r="A1" s="570" t="s">
        <v>9</v>
      </c>
      <c r="B1" s="207"/>
      <c r="C1" s="207"/>
      <c r="D1" s="207"/>
      <c r="E1" s="207"/>
      <c r="F1" s="303"/>
      <c r="G1" s="303"/>
      <c r="H1" s="303"/>
    </row>
    <row r="2" ht="30" spans="1:8">
      <c r="A2" s="50" t="s">
        <v>2</v>
      </c>
      <c r="B2" s="50" t="s">
        <v>43</v>
      </c>
      <c r="C2" s="50" t="s">
        <v>44</v>
      </c>
      <c r="D2" s="291" t="s">
        <v>45</v>
      </c>
      <c r="E2" s="291" t="s">
        <v>46</v>
      </c>
      <c r="F2" s="16" t="s">
        <v>47</v>
      </c>
      <c r="G2" s="16" t="s">
        <v>80</v>
      </c>
      <c r="H2" s="251" t="s">
        <v>5</v>
      </c>
    </row>
    <row r="3" ht="21" spans="1:8">
      <c r="A3" s="274" t="s">
        <v>109</v>
      </c>
      <c r="B3" s="274"/>
      <c r="C3" s="274"/>
      <c r="D3" s="63"/>
      <c r="E3" s="63"/>
      <c r="F3" s="251"/>
      <c r="G3" s="251"/>
      <c r="H3" s="251"/>
    </row>
    <row r="4" ht="409" customHeight="1" spans="1:8">
      <c r="A4" s="25">
        <v>1</v>
      </c>
      <c r="B4" s="25" t="s">
        <v>110</v>
      </c>
      <c r="C4" s="306" t="s">
        <v>111</v>
      </c>
      <c r="D4" s="126" t="s">
        <v>51</v>
      </c>
      <c r="E4" s="126">
        <v>1</v>
      </c>
      <c r="F4" s="230"/>
      <c r="G4" s="230"/>
      <c r="H4" s="230"/>
    </row>
    <row r="5" s="76" customFormat="1" ht="198" spans="1:8">
      <c r="A5" s="25">
        <v>2</v>
      </c>
      <c r="B5" s="25" t="s">
        <v>112</v>
      </c>
      <c r="C5" s="26" t="s">
        <v>113</v>
      </c>
      <c r="D5" s="25" t="s">
        <v>51</v>
      </c>
      <c r="E5" s="25">
        <v>1</v>
      </c>
      <c r="F5" s="37"/>
      <c r="G5" s="230"/>
      <c r="H5" s="133"/>
    </row>
    <row r="6" ht="66" spans="1:8">
      <c r="A6" s="25">
        <v>3</v>
      </c>
      <c r="B6" s="506" t="s">
        <v>114</v>
      </c>
      <c r="C6" s="495" t="s">
        <v>115</v>
      </c>
      <c r="D6" s="25" t="s">
        <v>108</v>
      </c>
      <c r="E6" s="25">
        <v>1</v>
      </c>
      <c r="F6" s="37"/>
      <c r="G6" s="230"/>
      <c r="H6" s="37"/>
    </row>
    <row r="7" ht="21" spans="1:8">
      <c r="A7" s="274" t="s">
        <v>116</v>
      </c>
      <c r="B7" s="274"/>
      <c r="C7" s="274"/>
      <c r="D7" s="63"/>
      <c r="E7" s="63"/>
      <c r="F7" s="251"/>
      <c r="G7" s="251"/>
      <c r="H7" s="251"/>
    </row>
    <row r="8" s="76" customFormat="1" ht="409.5" spans="1:8">
      <c r="A8" s="25">
        <v>5</v>
      </c>
      <c r="B8" s="25" t="s">
        <v>117</v>
      </c>
      <c r="C8" s="227" t="s">
        <v>118</v>
      </c>
      <c r="D8" s="25" t="s">
        <v>108</v>
      </c>
      <c r="E8" s="25">
        <v>28</v>
      </c>
      <c r="F8" s="37"/>
      <c r="G8" s="37"/>
      <c r="H8" s="37"/>
    </row>
    <row r="9" ht="297" spans="1:8">
      <c r="A9" s="25">
        <v>6</v>
      </c>
      <c r="B9" s="25" t="s">
        <v>119</v>
      </c>
      <c r="C9" s="495" t="s">
        <v>120</v>
      </c>
      <c r="D9" s="25" t="s">
        <v>108</v>
      </c>
      <c r="E9" s="25">
        <v>56</v>
      </c>
      <c r="F9" s="37"/>
      <c r="G9" s="37"/>
      <c r="H9" s="37"/>
    </row>
    <row r="10" s="76" customFormat="1" ht="247.5" spans="1:8">
      <c r="A10" s="25">
        <v>7</v>
      </c>
      <c r="B10" s="507" t="s">
        <v>121</v>
      </c>
      <c r="C10" s="26" t="s">
        <v>122</v>
      </c>
      <c r="D10" s="511" t="s">
        <v>103</v>
      </c>
      <c r="E10" s="511">
        <v>28</v>
      </c>
      <c r="F10" s="509"/>
      <c r="G10" s="37"/>
      <c r="H10" s="573"/>
    </row>
    <row r="11" ht="21" spans="1:8">
      <c r="A11" s="274" t="s">
        <v>123</v>
      </c>
      <c r="B11" s="274"/>
      <c r="C11" s="274"/>
      <c r="D11" s="63"/>
      <c r="E11" s="63"/>
      <c r="F11" s="251"/>
      <c r="G11" s="251"/>
      <c r="H11" s="251"/>
    </row>
    <row r="12" s="76" customFormat="1" ht="280.5" spans="1:8">
      <c r="A12" s="25">
        <v>8</v>
      </c>
      <c r="B12" s="25" t="s">
        <v>124</v>
      </c>
      <c r="C12" s="26" t="s">
        <v>125</v>
      </c>
      <c r="D12" s="25" t="s">
        <v>51</v>
      </c>
      <c r="E12" s="25">
        <v>1</v>
      </c>
      <c r="F12" s="37"/>
      <c r="G12" s="37"/>
      <c r="H12" s="37" t="s">
        <v>126</v>
      </c>
    </row>
    <row r="13" s="76" customFormat="1" ht="82.5" spans="1:8">
      <c r="A13" s="25">
        <v>9</v>
      </c>
      <c r="B13" s="25" t="s">
        <v>127</v>
      </c>
      <c r="C13" s="26" t="s">
        <v>128</v>
      </c>
      <c r="D13" s="25" t="s">
        <v>129</v>
      </c>
      <c r="E13" s="25">
        <v>1</v>
      </c>
      <c r="F13" s="37"/>
      <c r="G13" s="37"/>
      <c r="H13" s="37" t="s">
        <v>126</v>
      </c>
    </row>
    <row r="14" ht="21" spans="1:8">
      <c r="A14" s="274" t="s">
        <v>130</v>
      </c>
      <c r="B14" s="274"/>
      <c r="C14" s="274"/>
      <c r="D14" s="63"/>
      <c r="E14" s="63"/>
      <c r="F14" s="251"/>
      <c r="G14" s="251"/>
      <c r="H14" s="251"/>
    </row>
    <row r="15" ht="198" spans="1:8">
      <c r="A15" s="25">
        <v>10</v>
      </c>
      <c r="B15" s="25" t="s">
        <v>131</v>
      </c>
      <c r="C15" s="26" t="s">
        <v>132</v>
      </c>
      <c r="D15" s="25" t="s">
        <v>56</v>
      </c>
      <c r="E15" s="25">
        <v>24</v>
      </c>
      <c r="F15" s="37"/>
      <c r="G15" s="37"/>
      <c r="H15" s="37"/>
    </row>
    <row r="16" ht="33" spans="1:8">
      <c r="A16" s="25">
        <v>11</v>
      </c>
      <c r="B16" s="25" t="s">
        <v>133</v>
      </c>
      <c r="C16" s="26" t="s">
        <v>134</v>
      </c>
      <c r="D16" s="25" t="s">
        <v>56</v>
      </c>
      <c r="E16" s="25">
        <v>1</v>
      </c>
      <c r="F16" s="37"/>
      <c r="G16" s="37"/>
      <c r="H16" s="37" t="s">
        <v>126</v>
      </c>
    </row>
    <row r="17" ht="21" spans="1:8">
      <c r="A17" s="274" t="s">
        <v>135</v>
      </c>
      <c r="B17" s="274"/>
      <c r="C17" s="274"/>
      <c r="D17" s="63"/>
      <c r="E17" s="63"/>
      <c r="F17" s="251"/>
      <c r="G17" s="251"/>
      <c r="H17" s="251"/>
    </row>
    <row r="18" ht="49.5" spans="1:8">
      <c r="A18" s="25">
        <v>12</v>
      </c>
      <c r="B18" s="25" t="s">
        <v>136</v>
      </c>
      <c r="C18" s="26" t="s">
        <v>137</v>
      </c>
      <c r="D18" s="25" t="s">
        <v>103</v>
      </c>
      <c r="E18" s="25">
        <v>14</v>
      </c>
      <c r="F18" s="37"/>
      <c r="G18" s="37"/>
      <c r="H18" s="37"/>
    </row>
    <row r="19" ht="181.5" spans="1:8">
      <c r="A19" s="25">
        <v>13</v>
      </c>
      <c r="B19" s="25" t="s">
        <v>138</v>
      </c>
      <c r="C19" s="227" t="s">
        <v>139</v>
      </c>
      <c r="D19" s="25" t="s">
        <v>103</v>
      </c>
      <c r="E19" s="25">
        <v>14</v>
      </c>
      <c r="F19" s="37"/>
      <c r="G19" s="37"/>
      <c r="H19" s="37"/>
    </row>
    <row r="20" ht="33" spans="1:8">
      <c r="A20" s="25">
        <v>14</v>
      </c>
      <c r="B20" s="25" t="s">
        <v>140</v>
      </c>
      <c r="C20" s="26" t="s">
        <v>134</v>
      </c>
      <c r="D20" s="25" t="s">
        <v>56</v>
      </c>
      <c r="E20" s="25">
        <v>1</v>
      </c>
      <c r="F20" s="37"/>
      <c r="G20" s="37"/>
      <c r="H20" s="37" t="s">
        <v>126</v>
      </c>
    </row>
    <row r="21" ht="21" spans="1:8">
      <c r="A21" s="274" t="s">
        <v>141</v>
      </c>
      <c r="B21" s="274"/>
      <c r="C21" s="274"/>
      <c r="D21" s="63"/>
      <c r="E21" s="63"/>
      <c r="F21" s="251"/>
      <c r="G21" s="251"/>
      <c r="H21" s="251"/>
    </row>
    <row r="22" ht="132" spans="1:8">
      <c r="A22" s="25">
        <v>15</v>
      </c>
      <c r="B22" s="25" t="s">
        <v>142</v>
      </c>
      <c r="C22" s="26" t="s">
        <v>143</v>
      </c>
      <c r="D22" s="25" t="s">
        <v>144</v>
      </c>
      <c r="E22" s="25">
        <v>14</v>
      </c>
      <c r="F22" s="37"/>
      <c r="G22" s="37"/>
      <c r="H22" s="37"/>
    </row>
    <row r="23" ht="33" spans="1:8">
      <c r="A23" s="25">
        <v>16</v>
      </c>
      <c r="B23" s="25" t="s">
        <v>145</v>
      </c>
      <c r="C23" s="26" t="s">
        <v>146</v>
      </c>
      <c r="D23" s="25" t="s">
        <v>103</v>
      </c>
      <c r="E23" s="25">
        <v>14</v>
      </c>
      <c r="F23" s="37"/>
      <c r="G23" s="37"/>
      <c r="H23" s="37"/>
    </row>
    <row r="24" ht="148.5" spans="1:8">
      <c r="A24" s="25">
        <v>17</v>
      </c>
      <c r="B24" s="25" t="s">
        <v>147</v>
      </c>
      <c r="C24" s="26" t="s">
        <v>148</v>
      </c>
      <c r="D24" s="25" t="s">
        <v>51</v>
      </c>
      <c r="E24" s="25">
        <v>14</v>
      </c>
      <c r="F24" s="37"/>
      <c r="G24" s="37"/>
      <c r="H24" s="37"/>
    </row>
    <row r="25" ht="33" spans="1:8">
      <c r="A25" s="25">
        <v>18</v>
      </c>
      <c r="B25" s="25" t="s">
        <v>149</v>
      </c>
      <c r="C25" s="26" t="s">
        <v>150</v>
      </c>
      <c r="D25" s="25" t="s">
        <v>103</v>
      </c>
      <c r="E25" s="25">
        <v>14</v>
      </c>
      <c r="F25" s="37"/>
      <c r="G25" s="37"/>
      <c r="H25" s="37"/>
    </row>
    <row r="26" ht="82.5" spans="1:8">
      <c r="A26" s="25">
        <v>19</v>
      </c>
      <c r="B26" s="25" t="s">
        <v>151</v>
      </c>
      <c r="C26" s="26" t="s">
        <v>152</v>
      </c>
      <c r="D26" s="25" t="s">
        <v>144</v>
      </c>
      <c r="E26" s="25">
        <v>14</v>
      </c>
      <c r="F26" s="37"/>
      <c r="G26" s="37"/>
      <c r="H26" s="37"/>
    </row>
    <row r="27" ht="99" spans="1:8">
      <c r="A27" s="25">
        <v>20</v>
      </c>
      <c r="B27" s="25" t="s">
        <v>153</v>
      </c>
      <c r="C27" s="26" t="s">
        <v>154</v>
      </c>
      <c r="D27" s="25" t="s">
        <v>144</v>
      </c>
      <c r="E27" s="25">
        <v>14</v>
      </c>
      <c r="F27" s="37"/>
      <c r="G27" s="37"/>
      <c r="H27" s="37"/>
    </row>
    <row r="28" ht="33" spans="1:8">
      <c r="A28" s="25">
        <v>21</v>
      </c>
      <c r="B28" s="25" t="s">
        <v>155</v>
      </c>
      <c r="C28" s="26" t="s">
        <v>156</v>
      </c>
      <c r="D28" s="25" t="s">
        <v>103</v>
      </c>
      <c r="E28" s="25">
        <v>4</v>
      </c>
      <c r="F28" s="37"/>
      <c r="G28" s="37"/>
      <c r="H28" s="37"/>
    </row>
    <row r="29" ht="21" spans="1:8">
      <c r="A29" s="274" t="s">
        <v>157</v>
      </c>
      <c r="B29" s="274"/>
      <c r="C29" s="274"/>
      <c r="D29" s="63"/>
      <c r="E29" s="63"/>
      <c r="F29" s="251"/>
      <c r="G29" s="251"/>
      <c r="H29" s="251"/>
    </row>
    <row r="30" s="76" customFormat="1" ht="115.5" spans="1:8">
      <c r="A30" s="25">
        <v>22</v>
      </c>
      <c r="B30" s="25" t="s">
        <v>158</v>
      </c>
      <c r="C30" s="545" t="s">
        <v>159</v>
      </c>
      <c r="D30" s="25" t="s">
        <v>56</v>
      </c>
      <c r="E30" s="25">
        <v>1</v>
      </c>
      <c r="F30" s="37"/>
      <c r="G30" s="37"/>
      <c r="H30" s="37" t="s">
        <v>126</v>
      </c>
    </row>
    <row r="31" ht="66" spans="1:8">
      <c r="A31" s="25">
        <v>23</v>
      </c>
      <c r="B31" s="25" t="s">
        <v>160</v>
      </c>
      <c r="C31" s="545" t="s">
        <v>161</v>
      </c>
      <c r="D31" s="25" t="s">
        <v>56</v>
      </c>
      <c r="E31" s="25">
        <v>1</v>
      </c>
      <c r="F31" s="37"/>
      <c r="G31" s="37"/>
      <c r="H31" s="37"/>
    </row>
    <row r="32" spans="1:8">
      <c r="A32" s="25">
        <v>24</v>
      </c>
      <c r="B32" s="25" t="s">
        <v>162</v>
      </c>
      <c r="C32" s="26" t="s">
        <v>163</v>
      </c>
      <c r="D32" s="496" t="s">
        <v>103</v>
      </c>
      <c r="E32" s="496">
        <v>2</v>
      </c>
      <c r="F32" s="516"/>
      <c r="G32" s="37"/>
      <c r="H32" s="516"/>
    </row>
    <row r="33" ht="33" spans="1:8">
      <c r="A33" s="25">
        <v>25</v>
      </c>
      <c r="B33" s="517" t="s">
        <v>164</v>
      </c>
      <c r="C33" s="518" t="s">
        <v>165</v>
      </c>
      <c r="D33" s="517" t="s">
        <v>108</v>
      </c>
      <c r="E33" s="517">
        <v>2</v>
      </c>
      <c r="F33" s="519"/>
      <c r="G33" s="37"/>
      <c r="H33" s="519"/>
    </row>
    <row r="34" ht="33" spans="1:8">
      <c r="A34" s="25">
        <v>26</v>
      </c>
      <c r="B34" s="517" t="s">
        <v>166</v>
      </c>
      <c r="C34" s="518" t="s">
        <v>167</v>
      </c>
      <c r="D34" s="517" t="s">
        <v>108</v>
      </c>
      <c r="E34" s="517">
        <v>2</v>
      </c>
      <c r="F34" s="519"/>
      <c r="G34" s="37"/>
      <c r="H34" s="519"/>
    </row>
    <row r="35" spans="1:8">
      <c r="A35" s="25">
        <v>27</v>
      </c>
      <c r="B35" s="126" t="s">
        <v>168</v>
      </c>
      <c r="C35" s="231" t="s">
        <v>169</v>
      </c>
      <c r="D35" s="126" t="s">
        <v>103</v>
      </c>
      <c r="E35" s="126">
        <v>1</v>
      </c>
      <c r="F35" s="230"/>
      <c r="G35" s="37"/>
      <c r="H35" s="230"/>
    </row>
    <row r="36" s="76" customFormat="1" spans="1:8">
      <c r="A36" s="25">
        <v>28</v>
      </c>
      <c r="B36" s="25" t="s">
        <v>170</v>
      </c>
      <c r="C36" s="65" t="s">
        <v>171</v>
      </c>
      <c r="D36" s="25" t="s">
        <v>172</v>
      </c>
      <c r="E36" s="25">
        <v>1</v>
      </c>
      <c r="F36" s="37"/>
      <c r="G36" s="37"/>
      <c r="H36" s="37"/>
    </row>
    <row r="37" spans="1:8">
      <c r="A37" s="63" t="s">
        <v>41</v>
      </c>
      <c r="B37" s="63"/>
      <c r="C37" s="63"/>
      <c r="D37" s="63"/>
      <c r="E37" s="63"/>
      <c r="F37" s="33"/>
      <c r="G37" s="251"/>
      <c r="H37" s="251"/>
    </row>
  </sheetData>
  <autoFilter xmlns:etc="http://www.wps.cn/officeDocument/2017/etCustomData" ref="A1:H37" etc:filterBottomFollowUsedRange="0">
    <extLst/>
  </autoFilter>
  <mergeCells count="9">
    <mergeCell ref="A1:H1"/>
    <mergeCell ref="A3:C3"/>
    <mergeCell ref="A7:C7"/>
    <mergeCell ref="A11:C11"/>
    <mergeCell ref="A14:C14"/>
    <mergeCell ref="A17:C17"/>
    <mergeCell ref="A21:C21"/>
    <mergeCell ref="A29:C29"/>
    <mergeCell ref="A37:E37"/>
  </mergeCells>
  <pageMargins left="0.75" right="0.75" top="1" bottom="1" header="0.5" footer="0.5"/>
  <pageSetup paperSize="9"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7"/>
  <sheetViews>
    <sheetView view="pageBreakPreview" zoomScaleNormal="70" workbookViewId="0">
      <pane ySplit="2" topLeftCell="A3" activePane="bottomLeft" state="frozen"/>
      <selection/>
      <selection pane="bottomLeft" activeCell="L14" sqref="L14"/>
    </sheetView>
  </sheetViews>
  <sheetFormatPr defaultColWidth="9" defaultRowHeight="16.5" outlineLevelCol="7"/>
  <cols>
    <col min="1" max="1" width="9" style="76"/>
    <col min="2" max="2" width="10.7166666666667" style="76" customWidth="1"/>
    <col min="3" max="3" width="49.8333333333333" style="76" customWidth="1"/>
    <col min="4" max="4" width="9" style="76"/>
    <col min="5" max="5" width="9" style="569"/>
    <col min="6" max="8" width="13.6333333333333" style="226" customWidth="1"/>
    <col min="9" max="16384" width="9" style="76"/>
  </cols>
  <sheetData>
    <row r="1" s="76" customFormat="1" ht="24.75" spans="1:8">
      <c r="A1" s="570" t="s">
        <v>10</v>
      </c>
      <c r="B1" s="207"/>
      <c r="C1" s="207"/>
      <c r="D1" s="207"/>
      <c r="E1" s="571"/>
      <c r="F1" s="303"/>
      <c r="G1" s="303"/>
      <c r="H1" s="303"/>
    </row>
    <row r="2" s="76" customFormat="1" ht="30" spans="1:8">
      <c r="A2" s="50" t="s">
        <v>2</v>
      </c>
      <c r="B2" s="50" t="s">
        <v>43</v>
      </c>
      <c r="C2" s="50" t="s">
        <v>44</v>
      </c>
      <c r="D2" s="291" t="s">
        <v>45</v>
      </c>
      <c r="E2" s="52" t="s">
        <v>46</v>
      </c>
      <c r="F2" s="16" t="s">
        <v>47</v>
      </c>
      <c r="G2" s="16" t="s">
        <v>80</v>
      </c>
      <c r="H2" s="16" t="s">
        <v>5</v>
      </c>
    </row>
    <row r="3" s="76" customFormat="1" ht="297" spans="1:8">
      <c r="A3" s="25">
        <v>1</v>
      </c>
      <c r="B3" s="25" t="s">
        <v>173</v>
      </c>
      <c r="C3" s="65" t="s">
        <v>174</v>
      </c>
      <c r="D3" s="104" t="s">
        <v>51</v>
      </c>
      <c r="E3" s="572">
        <v>1</v>
      </c>
      <c r="F3" s="37"/>
      <c r="G3" s="37"/>
      <c r="H3" s="37"/>
    </row>
    <row r="4" s="76" customFormat="1" ht="409.5" spans="1:8">
      <c r="A4" s="25">
        <v>2</v>
      </c>
      <c r="B4" s="25" t="s">
        <v>117</v>
      </c>
      <c r="C4" s="227" t="s">
        <v>175</v>
      </c>
      <c r="D4" s="104" t="s">
        <v>108</v>
      </c>
      <c r="E4" s="572">
        <v>28</v>
      </c>
      <c r="F4" s="37"/>
      <c r="G4" s="37"/>
      <c r="H4" s="37"/>
    </row>
    <row r="5" s="76" customFormat="1" ht="264" spans="1:8">
      <c r="A5" s="25">
        <v>3</v>
      </c>
      <c r="B5" s="524" t="s">
        <v>121</v>
      </c>
      <c r="C5" s="26" t="s">
        <v>122</v>
      </c>
      <c r="D5" s="511" t="s">
        <v>103</v>
      </c>
      <c r="E5" s="573">
        <v>28</v>
      </c>
      <c r="F5" s="127"/>
      <c r="G5" s="37"/>
      <c r="H5" s="127"/>
    </row>
    <row r="6" s="76" customFormat="1" ht="409.5" spans="1:8">
      <c r="A6" s="25">
        <v>4</v>
      </c>
      <c r="B6" s="25" t="s">
        <v>176</v>
      </c>
      <c r="C6" s="26" t="s">
        <v>177</v>
      </c>
      <c r="D6" s="104" t="s">
        <v>51</v>
      </c>
      <c r="E6" s="572">
        <v>1</v>
      </c>
      <c r="F6" s="37"/>
      <c r="G6" s="37"/>
      <c r="H6" s="133"/>
    </row>
    <row r="7" s="76" customFormat="1" ht="214.5" spans="1:8">
      <c r="A7" s="25">
        <v>5</v>
      </c>
      <c r="B7" s="25" t="s">
        <v>178</v>
      </c>
      <c r="C7" s="574" t="s">
        <v>179</v>
      </c>
      <c r="D7" s="104" t="s">
        <v>51</v>
      </c>
      <c r="E7" s="572">
        <v>28</v>
      </c>
      <c r="F7" s="37"/>
      <c r="G7" s="37"/>
      <c r="H7" s="37"/>
    </row>
    <row r="8" s="76" customFormat="1" ht="66" spans="1:8">
      <c r="A8" s="25">
        <v>6</v>
      </c>
      <c r="B8" s="25" t="s">
        <v>114</v>
      </c>
      <c r="C8" s="495" t="s">
        <v>115</v>
      </c>
      <c r="D8" s="104" t="s">
        <v>108</v>
      </c>
      <c r="E8" s="572">
        <v>1</v>
      </c>
      <c r="F8" s="37"/>
      <c r="G8" s="37"/>
      <c r="H8" s="37"/>
    </row>
    <row r="9" s="76" customFormat="1" ht="313.5" spans="1:8">
      <c r="A9" s="25">
        <v>7</v>
      </c>
      <c r="B9" s="25" t="s">
        <v>180</v>
      </c>
      <c r="C9" s="427" t="s">
        <v>120</v>
      </c>
      <c r="D9" s="104" t="s">
        <v>108</v>
      </c>
      <c r="E9" s="572">
        <v>56</v>
      </c>
      <c r="F9" s="37"/>
      <c r="G9" s="37"/>
      <c r="H9" s="37"/>
    </row>
    <row r="10" s="76" customFormat="1" spans="1:8">
      <c r="A10" s="25">
        <v>8</v>
      </c>
      <c r="B10" s="25" t="s">
        <v>162</v>
      </c>
      <c r="C10" s="26" t="s">
        <v>163</v>
      </c>
      <c r="D10" s="496" t="s">
        <v>103</v>
      </c>
      <c r="E10" s="575">
        <v>2</v>
      </c>
      <c r="F10" s="516"/>
      <c r="G10" s="37"/>
      <c r="H10" s="516"/>
    </row>
    <row r="11" s="568" customFormat="1" ht="33" spans="1:8">
      <c r="A11" s="25">
        <v>9</v>
      </c>
      <c r="B11" s="517" t="s">
        <v>164</v>
      </c>
      <c r="C11" s="518" t="s">
        <v>165</v>
      </c>
      <c r="D11" s="517" t="s">
        <v>108</v>
      </c>
      <c r="E11" s="576">
        <v>2</v>
      </c>
      <c r="F11" s="519"/>
      <c r="G11" s="37"/>
      <c r="H11" s="519"/>
    </row>
    <row r="12" s="568" customFormat="1" spans="1:8">
      <c r="A12" s="25">
        <v>10</v>
      </c>
      <c r="B12" s="517" t="s">
        <v>166</v>
      </c>
      <c r="C12" s="518" t="s">
        <v>167</v>
      </c>
      <c r="D12" s="517" t="s">
        <v>108</v>
      </c>
      <c r="E12" s="576">
        <v>2</v>
      </c>
      <c r="F12" s="519"/>
      <c r="G12" s="37"/>
      <c r="H12" s="519"/>
    </row>
    <row r="13" s="76" customFormat="1" spans="1:8">
      <c r="A13" s="25">
        <v>11</v>
      </c>
      <c r="B13" s="126" t="s">
        <v>168</v>
      </c>
      <c r="C13" s="231" t="s">
        <v>169</v>
      </c>
      <c r="D13" s="126" t="s">
        <v>103</v>
      </c>
      <c r="E13" s="186">
        <v>1</v>
      </c>
      <c r="F13" s="230"/>
      <c r="G13" s="37"/>
      <c r="H13" s="230"/>
    </row>
    <row r="14" s="568" customFormat="1" ht="49.5" spans="1:8">
      <c r="A14" s="25">
        <v>12</v>
      </c>
      <c r="B14" s="25" t="s">
        <v>181</v>
      </c>
      <c r="C14" s="65" t="s">
        <v>182</v>
      </c>
      <c r="D14" s="24" t="s">
        <v>172</v>
      </c>
      <c r="E14" s="299">
        <v>1</v>
      </c>
      <c r="F14" s="37"/>
      <c r="G14" s="37"/>
      <c r="H14" s="37" t="s">
        <v>126</v>
      </c>
    </row>
    <row r="15" s="568" customFormat="1" spans="1:8">
      <c r="A15" s="25">
        <v>13</v>
      </c>
      <c r="B15" s="25" t="s">
        <v>183</v>
      </c>
      <c r="C15" s="65" t="s">
        <v>184</v>
      </c>
      <c r="D15" s="24" t="s">
        <v>172</v>
      </c>
      <c r="E15" s="299">
        <v>1</v>
      </c>
      <c r="F15" s="37"/>
      <c r="G15" s="37"/>
      <c r="H15" s="37" t="s">
        <v>126</v>
      </c>
    </row>
    <row r="16" s="568" customFormat="1" spans="1:8">
      <c r="A16" s="25">
        <v>14</v>
      </c>
      <c r="B16" s="497" t="s">
        <v>185</v>
      </c>
      <c r="C16" s="498" t="s">
        <v>186</v>
      </c>
      <c r="D16" s="24" t="s">
        <v>56</v>
      </c>
      <c r="E16" s="299">
        <v>1</v>
      </c>
      <c r="F16" s="37"/>
      <c r="G16" s="37"/>
      <c r="H16" s="37" t="s">
        <v>126</v>
      </c>
    </row>
    <row r="17" spans="1:8">
      <c r="A17" s="236" t="s">
        <v>41</v>
      </c>
      <c r="B17" s="237"/>
      <c r="C17" s="237"/>
      <c r="D17" s="237"/>
      <c r="E17" s="238"/>
      <c r="F17" s="310"/>
      <c r="G17" s="239"/>
      <c r="H17" s="566"/>
    </row>
  </sheetData>
  <autoFilter xmlns:etc="http://www.wps.cn/officeDocument/2017/etCustomData" ref="A1:H17" etc:filterBottomFollowUsedRange="0">
    <extLst/>
  </autoFilter>
  <mergeCells count="2">
    <mergeCell ref="A1:H1"/>
    <mergeCell ref="A17:E17"/>
  </mergeCells>
  <pageMargins left="0.75" right="0.75" top="1" bottom="1" header="0.5" footer="0.5"/>
  <pageSetup paperSize="9" fitToHeight="0" orientation="landscape"/>
  <headerFooter/>
  <rowBreaks count="1" manualBreakCount="1">
    <brk id="8" max="7"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7"/>
  <sheetViews>
    <sheetView view="pageBreakPreview" zoomScaleNormal="70" workbookViewId="0">
      <pane ySplit="2" topLeftCell="A3" activePane="bottomLeft" state="frozen"/>
      <selection/>
      <selection pane="bottomLeft" activeCell="K14" sqref="K14"/>
    </sheetView>
  </sheetViews>
  <sheetFormatPr defaultColWidth="9" defaultRowHeight="16.5" outlineLevelCol="7"/>
  <cols>
    <col min="1" max="1" width="9" style="76"/>
    <col min="2" max="2" width="10.625" style="76" customWidth="1"/>
    <col min="3" max="3" width="45.75" style="76" customWidth="1"/>
    <col min="4" max="5" width="9" style="76"/>
    <col min="6" max="7" width="13.6333333333333" style="226" customWidth="1"/>
    <col min="8" max="8" width="12" style="226" customWidth="1"/>
    <col min="9" max="16384" width="9" style="76"/>
  </cols>
  <sheetData>
    <row r="1" s="76" customFormat="1" ht="24.75" spans="1:8">
      <c r="A1" s="59" t="s">
        <v>187</v>
      </c>
      <c r="B1" s="59"/>
      <c r="C1" s="59"/>
      <c r="D1" s="59"/>
      <c r="E1" s="59"/>
      <c r="F1" s="61"/>
      <c r="G1" s="61"/>
      <c r="H1" s="61"/>
    </row>
    <row r="2" s="76" customFormat="1" ht="30" spans="1:8">
      <c r="A2" s="50" t="s">
        <v>2</v>
      </c>
      <c r="B2" s="50" t="s">
        <v>43</v>
      </c>
      <c r="C2" s="50" t="s">
        <v>44</v>
      </c>
      <c r="D2" s="291" t="s">
        <v>45</v>
      </c>
      <c r="E2" s="291" t="s">
        <v>46</v>
      </c>
      <c r="F2" s="16" t="s">
        <v>47</v>
      </c>
      <c r="G2" s="16" t="s">
        <v>80</v>
      </c>
      <c r="H2" s="16" t="s">
        <v>5</v>
      </c>
    </row>
    <row r="3" s="76" customFormat="1" ht="330" spans="1:8">
      <c r="A3" s="25">
        <v>1</v>
      </c>
      <c r="B3" s="25" t="s">
        <v>173</v>
      </c>
      <c r="C3" s="65" t="s">
        <v>174</v>
      </c>
      <c r="D3" s="104" t="s">
        <v>51</v>
      </c>
      <c r="E3" s="104">
        <v>1</v>
      </c>
      <c r="F3" s="232"/>
      <c r="G3" s="232"/>
      <c r="H3" s="232"/>
    </row>
    <row r="4" s="76" customFormat="1" ht="409.5" spans="1:8">
      <c r="A4" s="25">
        <v>2</v>
      </c>
      <c r="B4" s="25" t="s">
        <v>117</v>
      </c>
      <c r="C4" s="227" t="s">
        <v>118</v>
      </c>
      <c r="D4" s="104" t="s">
        <v>108</v>
      </c>
      <c r="E4" s="104">
        <v>28</v>
      </c>
      <c r="F4" s="232"/>
      <c r="G4" s="232"/>
      <c r="H4" s="232"/>
    </row>
    <row r="5" s="76" customFormat="1" ht="280.5" spans="1:8">
      <c r="A5" s="25">
        <v>3</v>
      </c>
      <c r="B5" s="524" t="s">
        <v>121</v>
      </c>
      <c r="C5" s="26" t="s">
        <v>122</v>
      </c>
      <c r="D5" s="511" t="s">
        <v>103</v>
      </c>
      <c r="E5" s="511">
        <v>28</v>
      </c>
      <c r="F5" s="232"/>
      <c r="G5" s="232"/>
      <c r="H5" s="232"/>
    </row>
    <row r="6" s="76" customFormat="1" ht="409.5" spans="1:8">
      <c r="A6" s="25">
        <v>4</v>
      </c>
      <c r="B6" s="25" t="s">
        <v>176</v>
      </c>
      <c r="C6" s="26" t="s">
        <v>177</v>
      </c>
      <c r="D6" s="104" t="s">
        <v>51</v>
      </c>
      <c r="E6" s="104">
        <v>1</v>
      </c>
      <c r="F6" s="232"/>
      <c r="G6" s="232"/>
      <c r="H6" s="133"/>
    </row>
    <row r="7" s="76" customFormat="1" ht="198" spans="1:8">
      <c r="A7" s="25">
        <v>5</v>
      </c>
      <c r="B7" s="25" t="s">
        <v>178</v>
      </c>
      <c r="C7" s="567" t="s">
        <v>188</v>
      </c>
      <c r="D7" s="104" t="s">
        <v>51</v>
      </c>
      <c r="E7" s="104">
        <v>28</v>
      </c>
      <c r="F7" s="232"/>
      <c r="G7" s="232"/>
      <c r="H7" s="232"/>
    </row>
    <row r="8" s="76" customFormat="1" ht="66" spans="1:8">
      <c r="A8" s="25">
        <v>6</v>
      </c>
      <c r="B8" s="25" t="s">
        <v>114</v>
      </c>
      <c r="C8" s="495" t="s">
        <v>115</v>
      </c>
      <c r="D8" s="104" t="s">
        <v>108</v>
      </c>
      <c r="E8" s="104">
        <v>1</v>
      </c>
      <c r="F8" s="232"/>
      <c r="G8" s="232"/>
      <c r="H8" s="232"/>
    </row>
    <row r="9" s="76" customFormat="1" ht="363" spans="1:8">
      <c r="A9" s="25">
        <v>7</v>
      </c>
      <c r="B9" s="25" t="s">
        <v>180</v>
      </c>
      <c r="C9" s="427" t="s">
        <v>120</v>
      </c>
      <c r="D9" s="104" t="s">
        <v>108</v>
      </c>
      <c r="E9" s="104">
        <v>56</v>
      </c>
      <c r="F9" s="232"/>
      <c r="G9" s="232"/>
      <c r="H9" s="232"/>
    </row>
    <row r="10" s="76" customFormat="1" spans="1:8">
      <c r="A10" s="25">
        <v>8</v>
      </c>
      <c r="B10" s="25" t="s">
        <v>162</v>
      </c>
      <c r="C10" s="26" t="s">
        <v>163</v>
      </c>
      <c r="D10" s="496" t="s">
        <v>103</v>
      </c>
      <c r="E10" s="496">
        <v>2</v>
      </c>
      <c r="F10" s="232"/>
      <c r="G10" s="232"/>
      <c r="H10" s="232"/>
    </row>
    <row r="11" s="76" customFormat="1" ht="33" spans="1:8">
      <c r="A11" s="25">
        <v>9</v>
      </c>
      <c r="B11" s="517" t="s">
        <v>164</v>
      </c>
      <c r="C11" s="518" t="s">
        <v>165</v>
      </c>
      <c r="D11" s="517" t="s">
        <v>108</v>
      </c>
      <c r="E11" s="517">
        <v>2</v>
      </c>
      <c r="F11" s="232"/>
      <c r="G11" s="232"/>
      <c r="H11" s="232"/>
    </row>
    <row r="12" s="76" customFormat="1" spans="1:8">
      <c r="A12" s="25">
        <v>10</v>
      </c>
      <c r="B12" s="517" t="s">
        <v>166</v>
      </c>
      <c r="C12" s="518" t="s">
        <v>167</v>
      </c>
      <c r="D12" s="517" t="s">
        <v>108</v>
      </c>
      <c r="E12" s="517">
        <v>2</v>
      </c>
      <c r="F12" s="232"/>
      <c r="G12" s="232"/>
      <c r="H12" s="232"/>
    </row>
    <row r="13" s="76" customFormat="1" spans="1:8">
      <c r="A13" s="25">
        <v>11</v>
      </c>
      <c r="B13" s="126" t="s">
        <v>168</v>
      </c>
      <c r="C13" s="231" t="s">
        <v>169</v>
      </c>
      <c r="D13" s="126" t="s">
        <v>103</v>
      </c>
      <c r="E13" s="126">
        <v>1</v>
      </c>
      <c r="F13" s="232"/>
      <c r="G13" s="232"/>
      <c r="H13" s="232"/>
    </row>
    <row r="14" s="76" customFormat="1" ht="66" spans="1:8">
      <c r="A14" s="25">
        <v>12</v>
      </c>
      <c r="B14" s="25" t="s">
        <v>181</v>
      </c>
      <c r="C14" s="65" t="s">
        <v>189</v>
      </c>
      <c r="D14" s="104" t="s">
        <v>172</v>
      </c>
      <c r="E14" s="104">
        <v>1</v>
      </c>
      <c r="F14" s="232"/>
      <c r="G14" s="232"/>
      <c r="H14" s="230" t="s">
        <v>126</v>
      </c>
    </row>
    <row r="15" s="76" customFormat="1" spans="1:8">
      <c r="A15" s="25">
        <v>13</v>
      </c>
      <c r="B15" s="25" t="s">
        <v>183</v>
      </c>
      <c r="C15" s="65" t="s">
        <v>184</v>
      </c>
      <c r="D15" s="104" t="s">
        <v>172</v>
      </c>
      <c r="E15" s="104">
        <v>1</v>
      </c>
      <c r="F15" s="232"/>
      <c r="G15" s="232"/>
      <c r="H15" s="230" t="s">
        <v>126</v>
      </c>
    </row>
    <row r="16" s="76" customFormat="1" spans="1:8">
      <c r="A16" s="25">
        <v>14</v>
      </c>
      <c r="B16" s="497" t="s">
        <v>185</v>
      </c>
      <c r="C16" s="498" t="s">
        <v>186</v>
      </c>
      <c r="D16" s="104" t="s">
        <v>56</v>
      </c>
      <c r="E16" s="104">
        <v>1</v>
      </c>
      <c r="F16" s="232"/>
      <c r="G16" s="232"/>
      <c r="H16" s="230" t="s">
        <v>126</v>
      </c>
    </row>
    <row r="17" spans="1:8">
      <c r="A17" s="71" t="s">
        <v>41</v>
      </c>
      <c r="B17" s="72"/>
      <c r="C17" s="72"/>
      <c r="D17" s="72"/>
      <c r="E17" s="73"/>
      <c r="F17" s="53"/>
      <c r="G17" s="239"/>
      <c r="H17" s="566"/>
    </row>
  </sheetData>
  <autoFilter xmlns:etc="http://www.wps.cn/officeDocument/2017/etCustomData" ref="A1:H17" etc:filterBottomFollowUsedRange="0">
    <extLst/>
  </autoFilter>
  <mergeCells count="2">
    <mergeCell ref="A1:H1"/>
    <mergeCell ref="A17:E17"/>
  </mergeCells>
  <pageMargins left="0.75" right="0.75" top="1" bottom="1" header="0.5" footer="0.5"/>
  <pageSetup paperSize="9" fitToHeight="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7"/>
  <sheetViews>
    <sheetView view="pageBreakPreview" zoomScaleNormal="70" workbookViewId="0">
      <pane ySplit="2" topLeftCell="A9" activePane="bottomLeft" state="frozen"/>
      <selection/>
      <selection pane="bottomLeft" activeCell="J4" sqref="J4"/>
    </sheetView>
  </sheetViews>
  <sheetFormatPr defaultColWidth="9" defaultRowHeight="16.5" outlineLevelCol="7"/>
  <cols>
    <col min="1" max="1" width="7" style="76" customWidth="1"/>
    <col min="2" max="2" width="10.375" style="76" customWidth="1"/>
    <col min="3" max="3" width="60.7583333333333" style="76" customWidth="1"/>
    <col min="4" max="5" width="9" style="76"/>
    <col min="6" max="7" width="13.6333333333333" style="226" customWidth="1"/>
    <col min="8" max="8" width="12" style="226" customWidth="1"/>
    <col min="9" max="16384" width="9" style="76"/>
  </cols>
  <sheetData>
    <row r="1" s="76" customFormat="1" ht="24.75" spans="1:8">
      <c r="A1" s="207" t="s">
        <v>12</v>
      </c>
      <c r="B1" s="207"/>
      <c r="C1" s="207"/>
      <c r="D1" s="207"/>
      <c r="E1" s="207"/>
      <c r="F1" s="207"/>
      <c r="G1" s="207"/>
      <c r="H1" s="207"/>
    </row>
    <row r="2" s="76" customFormat="1" ht="30" spans="1:8">
      <c r="A2" s="50" t="s">
        <v>2</v>
      </c>
      <c r="B2" s="50" t="s">
        <v>43</v>
      </c>
      <c r="C2" s="50" t="s">
        <v>44</v>
      </c>
      <c r="D2" s="291" t="s">
        <v>45</v>
      </c>
      <c r="E2" s="291" t="s">
        <v>46</v>
      </c>
      <c r="F2" s="16" t="s">
        <v>47</v>
      </c>
      <c r="G2" s="16" t="s">
        <v>80</v>
      </c>
      <c r="H2" s="16" t="s">
        <v>5</v>
      </c>
    </row>
    <row r="3" s="76" customFormat="1" ht="280.5" spans="1:8">
      <c r="A3" s="25">
        <v>1</v>
      </c>
      <c r="B3" s="25" t="s">
        <v>173</v>
      </c>
      <c r="C3" s="65" t="s">
        <v>174</v>
      </c>
      <c r="D3" s="104" t="s">
        <v>51</v>
      </c>
      <c r="E3" s="104">
        <v>1</v>
      </c>
      <c r="F3" s="37"/>
      <c r="G3" s="37"/>
      <c r="H3" s="232"/>
    </row>
    <row r="4" s="76" customFormat="1" ht="409.5" spans="1:8">
      <c r="A4" s="121">
        <v>2</v>
      </c>
      <c r="B4" s="121" t="s">
        <v>117</v>
      </c>
      <c r="C4" s="557" t="s">
        <v>190</v>
      </c>
      <c r="D4" s="103" t="s">
        <v>108</v>
      </c>
      <c r="E4" s="103">
        <v>28</v>
      </c>
      <c r="F4" s="123"/>
      <c r="G4" s="123"/>
      <c r="H4" s="232"/>
    </row>
    <row r="5" s="76" customFormat="1" ht="214.5" spans="1:8">
      <c r="A5" s="25">
        <v>3</v>
      </c>
      <c r="B5" s="524" t="s">
        <v>121</v>
      </c>
      <c r="C5" s="26" t="s">
        <v>122</v>
      </c>
      <c r="D5" s="511" t="s">
        <v>103</v>
      </c>
      <c r="E5" s="511">
        <v>28</v>
      </c>
      <c r="F5" s="127"/>
      <c r="G5" s="37"/>
      <c r="H5" s="232"/>
    </row>
    <row r="6" s="76" customFormat="1" ht="396" spans="1:8">
      <c r="A6" s="25">
        <v>4</v>
      </c>
      <c r="B6" s="25" t="s">
        <v>176</v>
      </c>
      <c r="C6" s="26" t="s">
        <v>177</v>
      </c>
      <c r="D6" s="104" t="s">
        <v>51</v>
      </c>
      <c r="E6" s="104">
        <v>1</v>
      </c>
      <c r="F6" s="37"/>
      <c r="G6" s="37"/>
      <c r="H6" s="133"/>
    </row>
    <row r="7" s="76" customFormat="1" ht="132" spans="1:8">
      <c r="A7" s="25">
        <v>5</v>
      </c>
      <c r="B7" s="25" t="s">
        <v>178</v>
      </c>
      <c r="C7" s="558" t="s">
        <v>188</v>
      </c>
      <c r="D7" s="104" t="s">
        <v>51</v>
      </c>
      <c r="E7" s="104">
        <v>28</v>
      </c>
      <c r="F7" s="37"/>
      <c r="G7" s="37"/>
      <c r="H7" s="232"/>
    </row>
    <row r="8" s="76" customFormat="1" ht="49.5" spans="1:8">
      <c r="A8" s="25">
        <v>6</v>
      </c>
      <c r="B8" s="25" t="s">
        <v>114</v>
      </c>
      <c r="C8" s="559" t="s">
        <v>115</v>
      </c>
      <c r="D8" s="104" t="s">
        <v>108</v>
      </c>
      <c r="E8" s="104">
        <v>1</v>
      </c>
      <c r="F8" s="37"/>
      <c r="G8" s="37"/>
      <c r="H8" s="232"/>
    </row>
    <row r="9" s="76" customFormat="1" ht="264" spans="1:8">
      <c r="A9" s="25">
        <v>7</v>
      </c>
      <c r="B9" s="25" t="s">
        <v>180</v>
      </c>
      <c r="C9" s="560" t="s">
        <v>120</v>
      </c>
      <c r="D9" s="104" t="s">
        <v>108</v>
      </c>
      <c r="E9" s="104">
        <v>56</v>
      </c>
      <c r="F9" s="37"/>
      <c r="G9" s="37"/>
      <c r="H9" s="232"/>
    </row>
    <row r="10" s="76" customFormat="1" spans="1:8">
      <c r="A10" s="25">
        <v>8</v>
      </c>
      <c r="B10" s="25" t="s">
        <v>162</v>
      </c>
      <c r="C10" s="483" t="s">
        <v>163</v>
      </c>
      <c r="D10" s="496" t="s">
        <v>103</v>
      </c>
      <c r="E10" s="496">
        <v>2</v>
      </c>
      <c r="F10" s="516"/>
      <c r="G10" s="37"/>
      <c r="H10" s="232"/>
    </row>
    <row r="11" s="76" customFormat="1" ht="33" spans="1:8">
      <c r="A11" s="25">
        <v>9</v>
      </c>
      <c r="B11" s="517" t="s">
        <v>164</v>
      </c>
      <c r="C11" s="561" t="s">
        <v>165</v>
      </c>
      <c r="D11" s="517" t="s">
        <v>108</v>
      </c>
      <c r="E11" s="517">
        <v>2</v>
      </c>
      <c r="F11" s="519"/>
      <c r="G11" s="37"/>
      <c r="H11" s="232"/>
    </row>
    <row r="12" s="76" customFormat="1" spans="1:8">
      <c r="A12" s="25">
        <v>10</v>
      </c>
      <c r="B12" s="517" t="s">
        <v>166</v>
      </c>
      <c r="C12" s="561" t="s">
        <v>167</v>
      </c>
      <c r="D12" s="517" t="s">
        <v>108</v>
      </c>
      <c r="E12" s="517">
        <v>2</v>
      </c>
      <c r="F12" s="519"/>
      <c r="G12" s="37"/>
      <c r="H12" s="232"/>
    </row>
    <row r="13" s="76" customFormat="1" spans="1:8">
      <c r="A13" s="25">
        <v>11</v>
      </c>
      <c r="B13" s="126" t="s">
        <v>168</v>
      </c>
      <c r="C13" s="478" t="s">
        <v>169</v>
      </c>
      <c r="D13" s="126" t="s">
        <v>103</v>
      </c>
      <c r="E13" s="126">
        <v>1</v>
      </c>
      <c r="F13" s="230"/>
      <c r="G13" s="37"/>
      <c r="H13" s="232"/>
    </row>
    <row r="14" s="76" customFormat="1" ht="49.5" spans="1:8">
      <c r="A14" s="25">
        <v>12</v>
      </c>
      <c r="B14" s="25" t="s">
        <v>181</v>
      </c>
      <c r="C14" s="562" t="s">
        <v>189</v>
      </c>
      <c r="D14" s="104" t="s">
        <v>172</v>
      </c>
      <c r="E14" s="104">
        <v>1</v>
      </c>
      <c r="F14" s="37"/>
      <c r="G14" s="37"/>
      <c r="H14" s="230" t="s">
        <v>126</v>
      </c>
    </row>
    <row r="15" s="76" customFormat="1" spans="1:8">
      <c r="A15" s="25">
        <v>13</v>
      </c>
      <c r="B15" s="25" t="s">
        <v>183</v>
      </c>
      <c r="C15" s="562" t="s">
        <v>184</v>
      </c>
      <c r="D15" s="104" t="s">
        <v>172</v>
      </c>
      <c r="E15" s="104">
        <v>1</v>
      </c>
      <c r="F15" s="37"/>
      <c r="G15" s="37"/>
      <c r="H15" s="230" t="s">
        <v>126</v>
      </c>
    </row>
    <row r="16" s="76" customFormat="1" spans="1:8">
      <c r="A16" s="68">
        <v>14</v>
      </c>
      <c r="B16" s="436" t="s">
        <v>185</v>
      </c>
      <c r="C16" s="563" t="s">
        <v>186</v>
      </c>
      <c r="D16" s="564" t="s">
        <v>56</v>
      </c>
      <c r="E16" s="564">
        <v>1</v>
      </c>
      <c r="F16" s="565"/>
      <c r="G16" s="565"/>
      <c r="H16" s="230" t="s">
        <v>126</v>
      </c>
    </row>
    <row r="17" spans="1:8">
      <c r="A17" s="50" t="s">
        <v>41</v>
      </c>
      <c r="B17" s="50"/>
      <c r="C17" s="50"/>
      <c r="D17" s="50"/>
      <c r="E17" s="50"/>
      <c r="F17" s="526"/>
      <c r="G17" s="239"/>
      <c r="H17" s="566"/>
    </row>
  </sheetData>
  <autoFilter xmlns:etc="http://www.wps.cn/officeDocument/2017/etCustomData" ref="A1:H17" etc:filterBottomFollowUsedRange="0">
    <extLst/>
  </autoFilter>
  <mergeCells count="2">
    <mergeCell ref="A1:H1"/>
    <mergeCell ref="A17:E17"/>
  </mergeCells>
  <pageMargins left="0.75" right="0.75" top="1" bottom="1" header="0.5" footer="0.5"/>
  <pageSetup paperSize="9" scale="98"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
  <sheetViews>
    <sheetView view="pageBreakPreview" zoomScale="85" zoomScaleNormal="70" workbookViewId="0">
      <pane ySplit="2" topLeftCell="A3" activePane="bottomLeft" state="frozen"/>
      <selection/>
      <selection pane="bottomLeft" activeCell="K4" sqref="K4"/>
    </sheetView>
  </sheetViews>
  <sheetFormatPr defaultColWidth="9" defaultRowHeight="16.5" outlineLevelCol="7"/>
  <cols>
    <col min="1" max="2" width="9" style="76"/>
    <col min="3" max="3" width="50.9" style="76" customWidth="1"/>
    <col min="4" max="5" width="9" style="76"/>
    <col min="6" max="8" width="13.6333333333333" style="226" customWidth="1"/>
    <col min="9" max="10" width="9" style="76"/>
    <col min="11" max="11" width="75.5083333333333" style="76"/>
    <col min="12" max="16384" width="9" style="76"/>
  </cols>
  <sheetData>
    <row r="1" s="76" customFormat="1" ht="24.75" spans="1:8">
      <c r="A1" s="391" t="s">
        <v>13</v>
      </c>
      <c r="B1" s="391"/>
      <c r="C1" s="391"/>
      <c r="D1" s="391"/>
      <c r="E1" s="391"/>
      <c r="F1" s="394"/>
      <c r="G1" s="394"/>
      <c r="H1" s="394"/>
    </row>
    <row r="2" s="76" customFormat="1" ht="30" spans="1:8">
      <c r="A2" s="50" t="s">
        <v>2</v>
      </c>
      <c r="B2" s="50" t="s">
        <v>43</v>
      </c>
      <c r="C2" s="50" t="s">
        <v>44</v>
      </c>
      <c r="D2" s="291" t="s">
        <v>45</v>
      </c>
      <c r="E2" s="291" t="s">
        <v>46</v>
      </c>
      <c r="F2" s="16" t="s">
        <v>79</v>
      </c>
      <c r="G2" s="16" t="s">
        <v>48</v>
      </c>
      <c r="H2" s="395" t="s">
        <v>5</v>
      </c>
    </row>
    <row r="3" s="76" customFormat="1" ht="409.5" spans="1:8">
      <c r="A3" s="423">
        <v>1</v>
      </c>
      <c r="B3" s="423" t="s">
        <v>191</v>
      </c>
      <c r="C3" s="424" t="s">
        <v>192</v>
      </c>
      <c r="D3" s="24" t="s">
        <v>108</v>
      </c>
      <c r="E3" s="24">
        <v>1</v>
      </c>
      <c r="F3" s="550"/>
      <c r="G3" s="550"/>
      <c r="H3" s="550"/>
    </row>
    <row r="4" s="76" customFormat="1" ht="379.5" spans="1:8">
      <c r="A4" s="423">
        <v>2</v>
      </c>
      <c r="B4" s="426" t="s">
        <v>193</v>
      </c>
      <c r="C4" s="427" t="s">
        <v>194</v>
      </c>
      <c r="D4" s="24" t="s">
        <v>103</v>
      </c>
      <c r="E4" s="24">
        <v>4</v>
      </c>
      <c r="F4" s="551"/>
      <c r="G4" s="550"/>
      <c r="H4" s="37"/>
    </row>
    <row r="5" s="76" customFormat="1" ht="379.5" spans="1:8">
      <c r="A5" s="423">
        <v>3</v>
      </c>
      <c r="B5" s="426" t="s">
        <v>195</v>
      </c>
      <c r="C5" s="427" t="s">
        <v>196</v>
      </c>
      <c r="D5" s="24" t="s">
        <v>103</v>
      </c>
      <c r="E5" s="24">
        <v>8</v>
      </c>
      <c r="F5" s="551"/>
      <c r="G5" s="550"/>
      <c r="H5" s="37"/>
    </row>
    <row r="6" s="76" customFormat="1" spans="1:8">
      <c r="A6" s="423">
        <v>4</v>
      </c>
      <c r="B6" s="429" t="s">
        <v>197</v>
      </c>
      <c r="C6" s="430" t="s">
        <v>198</v>
      </c>
      <c r="D6" s="24" t="s">
        <v>103</v>
      </c>
      <c r="E6" s="24">
        <v>2</v>
      </c>
      <c r="F6" s="552"/>
      <c r="G6" s="550"/>
      <c r="H6" s="552"/>
    </row>
    <row r="7" s="76" customFormat="1" spans="1:8">
      <c r="A7" s="423">
        <v>5</v>
      </c>
      <c r="B7" s="126" t="s">
        <v>168</v>
      </c>
      <c r="C7" s="231" t="s">
        <v>199</v>
      </c>
      <c r="D7" s="126" t="s">
        <v>103</v>
      </c>
      <c r="E7" s="126">
        <v>1</v>
      </c>
      <c r="F7" s="230"/>
      <c r="G7" s="550"/>
      <c r="H7" s="230"/>
    </row>
    <row r="8" s="76" customFormat="1" ht="33" spans="1:8">
      <c r="A8" s="423">
        <v>6</v>
      </c>
      <c r="B8" s="126" t="s">
        <v>200</v>
      </c>
      <c r="C8" s="231" t="s">
        <v>201</v>
      </c>
      <c r="D8" s="24" t="s">
        <v>56</v>
      </c>
      <c r="E8" s="24">
        <v>1</v>
      </c>
      <c r="F8" s="230"/>
      <c r="G8" s="550"/>
      <c r="H8" s="230"/>
    </row>
    <row r="9" s="76" customFormat="1" spans="1:8">
      <c r="A9" s="423">
        <v>7</v>
      </c>
      <c r="B9" s="126" t="s">
        <v>202</v>
      </c>
      <c r="C9" s="231" t="s">
        <v>163</v>
      </c>
      <c r="D9" s="496" t="s">
        <v>103</v>
      </c>
      <c r="E9" s="496">
        <v>2</v>
      </c>
      <c r="F9" s="230"/>
      <c r="G9" s="550"/>
      <c r="H9" s="230"/>
    </row>
    <row r="10" s="76" customFormat="1" ht="49.5" spans="1:8">
      <c r="A10" s="423">
        <v>8</v>
      </c>
      <c r="B10" s="434" t="s">
        <v>181</v>
      </c>
      <c r="C10" s="65" t="s">
        <v>189</v>
      </c>
      <c r="D10" s="24" t="s">
        <v>172</v>
      </c>
      <c r="E10" s="24">
        <v>1</v>
      </c>
      <c r="F10" s="553"/>
      <c r="G10" s="550"/>
      <c r="H10" s="553" t="s">
        <v>126</v>
      </c>
    </row>
    <row r="11" s="76" customFormat="1" ht="33" spans="1:8">
      <c r="A11" s="423">
        <v>9</v>
      </c>
      <c r="B11" s="25" t="s">
        <v>183</v>
      </c>
      <c r="C11" s="65" t="s">
        <v>203</v>
      </c>
      <c r="D11" s="104" t="s">
        <v>172</v>
      </c>
      <c r="E11" s="24">
        <v>1</v>
      </c>
      <c r="F11" s="37"/>
      <c r="G11" s="550"/>
      <c r="H11" s="37" t="s">
        <v>126</v>
      </c>
    </row>
    <row r="12" s="76" customFormat="1" spans="1:8">
      <c r="A12" s="423">
        <v>10</v>
      </c>
      <c r="B12" s="497" t="s">
        <v>185</v>
      </c>
      <c r="C12" s="498" t="s">
        <v>186</v>
      </c>
      <c r="D12" s="24" t="s">
        <v>172</v>
      </c>
      <c r="E12" s="24">
        <v>1</v>
      </c>
      <c r="F12" s="553"/>
      <c r="G12" s="550"/>
      <c r="H12" s="553" t="s">
        <v>126</v>
      </c>
    </row>
    <row r="13" spans="1:8">
      <c r="A13" s="554" t="s">
        <v>41</v>
      </c>
      <c r="B13" s="555"/>
      <c r="C13" s="555"/>
      <c r="D13" s="555"/>
      <c r="E13" s="556"/>
      <c r="F13" s="53"/>
      <c r="G13" s="50"/>
      <c r="H13" s="53"/>
    </row>
  </sheetData>
  <autoFilter xmlns:etc="http://www.wps.cn/officeDocument/2017/etCustomData" ref="A1:K13" etc:filterBottomFollowUsedRange="0">
    <extLst/>
  </autoFilter>
  <mergeCells count="2">
    <mergeCell ref="A1:H1"/>
    <mergeCell ref="A13:E13"/>
  </mergeCells>
  <pageMargins left="0.75" right="0.75" top="1" bottom="1" header="0.5" footer="0.5"/>
  <pageSetup paperSize="9" fitToHeight="0" orientation="landscape"/>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36</vt:i4>
      </vt:variant>
    </vt:vector>
  </HeadingPairs>
  <TitlesOfParts>
    <vt:vector size="36" baseType="lpstr">
      <vt:lpstr>汇总</vt:lpstr>
      <vt:lpstr>1-教室云电脑</vt:lpstr>
      <vt:lpstr>2-智慧黑板</vt:lpstr>
      <vt:lpstr>3-床、课桌椅</vt:lpstr>
      <vt:lpstr>4-新型顶装物理学实验室</vt:lpstr>
      <vt:lpstr>5-电学物理实验室</vt:lpstr>
      <vt:lpstr>6-力学物理实验</vt:lpstr>
      <vt:lpstr>7-光学物理实验室</vt:lpstr>
      <vt:lpstr>8-物理准备室</vt:lpstr>
      <vt:lpstr>9-化学实验室</vt:lpstr>
      <vt:lpstr>10-化学准备室</vt:lpstr>
      <vt:lpstr>11-危化品室</vt:lpstr>
      <vt:lpstr>12-生物实验室</vt:lpstr>
      <vt:lpstr>13-生物准备室</vt:lpstr>
      <vt:lpstr>14-高中物理教学仪器</vt:lpstr>
      <vt:lpstr>15-高中化学教学仪器</vt:lpstr>
      <vt:lpstr>16-高中生物教学仪器</vt:lpstr>
      <vt:lpstr>17-通用技术教室3间</vt:lpstr>
      <vt:lpstr>18-通用技术器材室</vt:lpstr>
      <vt:lpstr>19-音乐综合教室</vt:lpstr>
      <vt:lpstr>20-舞蹈教室</vt:lpstr>
      <vt:lpstr>21-美术教室</vt:lpstr>
      <vt:lpstr>22-书法教室</vt:lpstr>
      <vt:lpstr>23-高中体育器材</vt:lpstr>
      <vt:lpstr>24-AI实验实训室</vt:lpstr>
      <vt:lpstr>25-消杀护眼灯</vt:lpstr>
      <vt:lpstr>26-精品录播系统</vt:lpstr>
      <vt:lpstr>27-心理咨询室</vt:lpstr>
      <vt:lpstr>28-办公家具</vt:lpstr>
      <vt:lpstr>29-公共广播</vt:lpstr>
      <vt:lpstr>30-图书馆设备</vt:lpstr>
      <vt:lpstr>31-热水系统 </vt:lpstr>
      <vt:lpstr>32-厨房设备</vt:lpstr>
      <vt:lpstr>33-会议室2间</vt:lpstr>
      <vt:lpstr>34-打印机、速印机</vt:lpstr>
      <vt:lpstr>35-LED显示屏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PHZ110</dc:creator>
  <cp:lastModifiedBy>M娜</cp:lastModifiedBy>
  <dcterms:created xsi:type="dcterms:W3CDTF">2023-05-12T03:15:00Z</dcterms:created>
  <dcterms:modified xsi:type="dcterms:W3CDTF">2025-07-17T04:29:45Z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D8B8D8378F084638B7752F92A7786532_13</vt:lpwstr>
  </property>
  <property fmtid="{D5CDD505-2E9C-101B-9397-08002B2CF9AE}" pid="4" name="KSOReadingLayout">
    <vt:bool>true</vt:bool>
  </property>
</Properties>
</file>